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18150" windowHeight="11145"/>
  </bookViews>
  <sheets>
    <sheet name="Attach1LineDetailsCsv_016f2ce8-" sheetId="1" r:id="rId1"/>
  </sheets>
  <definedNames>
    <definedName name="_xlnm._FilterDatabase" localSheetId="0" hidden="1">'Attach1LineDetailsCsv_016f2ce8-'!$A$1:$AI$60</definedName>
  </definedNames>
  <calcPr calcId="152511"/>
</workbook>
</file>

<file path=xl/calcChain.xml><?xml version="1.0" encoding="utf-8"?>
<calcChain xmlns="http://schemas.openxmlformats.org/spreadsheetml/2006/main">
  <c r="AB67" i="1" l="1"/>
  <c r="AJ67" i="1"/>
  <c r="AJ63" i="1" l="1"/>
  <c r="AB62" i="1"/>
  <c r="AJ62" i="1" s="1"/>
  <c r="AB60" i="1" l="1"/>
  <c r="AJ3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2" i="1"/>
  <c r="AJ60" i="1" l="1"/>
</calcChain>
</file>

<file path=xl/sharedStrings.xml><?xml version="1.0" encoding="utf-8"?>
<sst xmlns="http://schemas.openxmlformats.org/spreadsheetml/2006/main" count="1189" uniqueCount="122">
  <si>
    <t>מפעיל</t>
  </si>
  <si>
    <t>מס' אשכול</t>
  </si>
  <si>
    <t>אשכול</t>
  </si>
  <si>
    <t>תת אשכול</t>
  </si>
  <si>
    <t>מחוז</t>
  </si>
  <si>
    <t>מתאריך</t>
  </si>
  <si>
    <t>מק"ט קו</t>
  </si>
  <si>
    <t>מס' קו</t>
  </si>
  <si>
    <t>סוג קו</t>
  </si>
  <si>
    <t>כיוון</t>
  </si>
  <si>
    <t>חלופה</t>
  </si>
  <si>
    <t>שילוט</t>
  </si>
  <si>
    <t>קוד יישוב מוצא</t>
  </si>
  <si>
    <t>שם יישוב מוצא</t>
  </si>
  <si>
    <t xml:space="preserve">תחנת מוצא </t>
  </si>
  <si>
    <t>קוד יישוב יעד</t>
  </si>
  <si>
    <t>שם יישוב יעד</t>
  </si>
  <si>
    <t>תחנת יעד</t>
  </si>
  <si>
    <t>תחנת יעד לפרסום</t>
  </si>
  <si>
    <t>סוג שירות</t>
  </si>
  <si>
    <t>אורך מסלול</t>
  </si>
  <si>
    <t>ייחודיות קו</t>
  </si>
  <si>
    <t>מאושר שבת</t>
  </si>
  <si>
    <t>נגישות לנכים</t>
  </si>
  <si>
    <t>גודל אוטובוס</t>
  </si>
  <si>
    <t>סוג אוטובוס</t>
  </si>
  <si>
    <t>כמות נסיעות יומית (ג')</t>
  </si>
  <si>
    <t>כמות נסיעות שבועיות</t>
  </si>
  <si>
    <t>מזהה חלופה</t>
  </si>
  <si>
    <t>עליה מכל הדלתות</t>
  </si>
  <si>
    <t>קו מאושר התרעננות</t>
  </si>
  <si>
    <t>קו ניסיוני</t>
  </si>
  <si>
    <t>הזמנת מקומות</t>
  </si>
  <si>
    <t>תאריך הפעלה ראשון של הקו</t>
  </si>
  <si>
    <t>שירות גמיש</t>
  </si>
  <si>
    <t>אליה הנדסה</t>
  </si>
  <si>
    <t>פרוזדור ירושלים</t>
  </si>
  <si>
    <t>יישובי הפרוזדור</t>
  </si>
  <si>
    <t>י-ם</t>
  </si>
  <si>
    <t>בינעירוני</t>
  </si>
  <si>
    <t>ירושלים</t>
  </si>
  <si>
    <t>בנייני האומה</t>
  </si>
  <si>
    <t>כסלון</t>
  </si>
  <si>
    <t>כסלון ו</t>
  </si>
  <si>
    <t>מאסף</t>
  </si>
  <si>
    <t>סדיר</t>
  </si>
  <si>
    <t>לא</t>
  </si>
  <si>
    <t>אוטובוס</t>
  </si>
  <si>
    <t>ללא גמישות</t>
  </si>
  <si>
    <t>בנייני האומה/שז"ר</t>
  </si>
  <si>
    <t>הר אדר</t>
  </si>
  <si>
    <t>שד. הראל/האלה</t>
  </si>
  <si>
    <t>האלה / האורן</t>
  </si>
  <si>
    <t>בית שמש - ירושלים</t>
  </si>
  <si>
    <t>בית שמש</t>
  </si>
  <si>
    <t>הקישון / איילון</t>
  </si>
  <si>
    <t>ממילא/קריב</t>
  </si>
  <si>
    <t>שד.נחל הקישון/נחל שחם</t>
  </si>
  <si>
    <t>אזורי</t>
  </si>
  <si>
    <t>נווה אילן</t>
  </si>
  <si>
    <t>מלון נווה אילן</t>
  </si>
  <si>
    <t>בית מאיר</t>
  </si>
  <si>
    <t>ישיבת הרי יהודה</t>
  </si>
  <si>
    <t>בנייני האומה/שדרות שז"ר</t>
  </si>
  <si>
    <t>צומת רמות/גולדה</t>
  </si>
  <si>
    <t>קרית יערים</t>
  </si>
  <si>
    <t>מרכז לגיל הרך/הרב א.גורדון</t>
  </si>
  <si>
    <t>הגר"א/נחלת שלמה</t>
  </si>
  <si>
    <t>גולדה/שלמה הלוי</t>
  </si>
  <si>
    <t>בני ברק</t>
  </si>
  <si>
    <t>בן גוריון/ מגדלי קונקורד</t>
  </si>
  <si>
    <t>מהיר</t>
  </si>
  <si>
    <t>דרך בן גוריון/אולמי מודיעין</t>
  </si>
  <si>
    <t>מודיעין עילית</t>
  </si>
  <si>
    <t>מסוף מודיעין עילית/הורדה</t>
  </si>
  <si>
    <t>אליהו הנביא/אביב</t>
  </si>
  <si>
    <t>אליהו הנביא/הרב שלמה זלמן אויערבך</t>
  </si>
  <si>
    <t>מבשרת ציון</t>
  </si>
  <si>
    <t>מרכז ספורט</t>
  </si>
  <si>
    <t>תל אביב יפו</t>
  </si>
  <si>
    <t>ת. רכבת ת"א מרכז/הורדה</t>
  </si>
  <si>
    <t>הרצוג / נהר הדן</t>
  </si>
  <si>
    <t>הרטום/שדרות גולדה מאיר</t>
  </si>
  <si>
    <t>שד.הדקל/שד.הרב הרצוג</t>
  </si>
  <si>
    <t>לא מוגדר</t>
  </si>
  <si>
    <t>הרצוג / נהר דן</t>
  </si>
  <si>
    <t>מסוף אגד/בנבנישתי</t>
  </si>
  <si>
    <t>דרך דוד בנבנישתי</t>
  </si>
  <si>
    <t>מעפילי אגוז/ראובן</t>
  </si>
  <si>
    <t>עין ראפה</t>
  </si>
  <si>
    <t>עין ראפה א</t>
  </si>
  <si>
    <t>מיניבוס</t>
  </si>
  <si>
    <t>עין נקובא</t>
  </si>
  <si>
    <t>נבעה/אלוואד</t>
  </si>
  <si>
    <t>מטה יהודה</t>
  </si>
  <si>
    <t>נטף א</t>
  </si>
  <si>
    <t>מסוף דרך חיים</t>
  </si>
  <si>
    <t>שדרות המוזיאונים/אליעזר קפלן</t>
  </si>
  <si>
    <t>מוזיאון המדע/שד' המוזיאונים</t>
  </si>
  <si>
    <t>נחל הקישון/ נחל שורק</t>
  </si>
  <si>
    <t>זווין/וינוגרד</t>
  </si>
  <si>
    <t>מסוף אגד נווה יעקב מזרח/הרב וינוגרד</t>
  </si>
  <si>
    <t>הרב מנחם פורוש/שדרות נחל צאלים</t>
  </si>
  <si>
    <t>הרב מנחם פורוש/רבי שלמה לורנץ</t>
  </si>
  <si>
    <t>הרב מנחם פורוש/הרב יוסף עזרן</t>
  </si>
  <si>
    <t>זכריה הנביא/שדרות האמוראים</t>
  </si>
  <si>
    <t>נריה הנביא/אחיה השילוני</t>
  </si>
  <si>
    <t>שד.נחל צאלים/נחל חבר</t>
  </si>
  <si>
    <t>נריה הנביא/זכריה הנביא</t>
  </si>
  <si>
    <t>ת. מרכזית י-ם/הורדה</t>
  </si>
  <si>
    <t>ת. מרכזית ירושלים קומה 3/רציפים</t>
  </si>
  <si>
    <t>בית זית</t>
  </si>
  <si>
    <t>מזכירות</t>
  </si>
  <si>
    <t>#</t>
  </si>
  <si>
    <t>יסמין/שבי ציון</t>
  </si>
  <si>
    <t>הגיא</t>
  </si>
  <si>
    <t>ק"מ שבועי</t>
  </si>
  <si>
    <t>שירות לפי קריאה  (הערכה), מסמל את שני כיווני הקו במצב של הזמנות מלאות)</t>
  </si>
  <si>
    <t>רבדים</t>
  </si>
  <si>
    <t>תחנת רכבת יואב</t>
  </si>
  <si>
    <t>לפי קריאה</t>
  </si>
  <si>
    <t>שדות מיכה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</si>
</sst>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42" applyNumberFormat="1" applyFont="1"/>
    <xf numFmtId="164" fontId="0" fillId="0" borderId="0" xfId="0" applyNumberFormat="1"/>
    <xf numFmtId="0" fontId="1" fillId="0" borderId="0" xfId="43" applyFill="1"/>
    <xf numFmtId="0" fontId="1" fillId="0" borderId="0" xfId="43"/>
  </cellXfs>
  <cellStyles count="44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Comma" xfId="42" builtinId="3"/>
    <cellStyle name="Normal" xfId="0" builtinId="0"/>
    <cellStyle name="Normal 2" xfId="43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7"/>
  <sheetViews>
    <sheetView rightToLeft="1" tabSelected="1" topLeftCell="H47" zoomScale="70" zoomScaleNormal="70" workbookViewId="0">
      <selection activeCell="AB68" sqref="AB68"/>
    </sheetView>
  </sheetViews>
  <sheetFormatPr defaultRowHeight="14.25" x14ac:dyDescent="0.2"/>
  <cols>
    <col min="12" max="12" width="6.875" bestFit="1" customWidth="1"/>
    <col min="13" max="14" width="13" bestFit="1" customWidth="1"/>
    <col min="15" max="15" width="28.375" bestFit="1" customWidth="1"/>
    <col min="16" max="17" width="12" bestFit="1" customWidth="1"/>
    <col min="18" max="18" width="28.125" bestFit="1" customWidth="1"/>
    <col min="19" max="19" width="16.125" bestFit="1" customWidth="1"/>
    <col min="20" max="20" width="9.875" bestFit="1" customWidth="1"/>
    <col min="21" max="21" width="11.125" bestFit="1" customWidth="1"/>
    <col min="36" max="36" width="11.875" bestFit="1" customWidth="1"/>
  </cols>
  <sheetData>
    <row r="1" spans="1:3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116</v>
      </c>
    </row>
    <row r="2" spans="1:36" x14ac:dyDescent="0.2">
      <c r="A2" t="s">
        <v>35</v>
      </c>
      <c r="B2">
        <v>170</v>
      </c>
      <c r="C2" t="s">
        <v>36</v>
      </c>
      <c r="E2" t="s">
        <v>38</v>
      </c>
      <c r="F2" s="1">
        <v>43971</v>
      </c>
      <c r="G2">
        <v>48087</v>
      </c>
      <c r="H2">
        <v>87</v>
      </c>
      <c r="I2" t="s">
        <v>58</v>
      </c>
      <c r="J2">
        <v>1</v>
      </c>
      <c r="K2" t="s">
        <v>113</v>
      </c>
      <c r="L2">
        <v>87</v>
      </c>
      <c r="M2">
        <v>3769</v>
      </c>
      <c r="N2" t="s">
        <v>50</v>
      </c>
      <c r="O2" t="s">
        <v>52</v>
      </c>
      <c r="P2">
        <v>1015</v>
      </c>
      <c r="Q2" t="s">
        <v>77</v>
      </c>
      <c r="R2" t="s">
        <v>114</v>
      </c>
      <c r="T2" t="s">
        <v>44</v>
      </c>
      <c r="U2">
        <v>13302</v>
      </c>
      <c r="V2" t="s">
        <v>45</v>
      </c>
      <c r="W2" t="s">
        <v>46</v>
      </c>
      <c r="X2" t="s">
        <v>46</v>
      </c>
      <c r="Y2" t="s">
        <v>84</v>
      </c>
      <c r="Z2" t="s">
        <v>84</v>
      </c>
      <c r="AA2">
        <v>13</v>
      </c>
      <c r="AB2">
        <v>72</v>
      </c>
      <c r="AC2">
        <v>27568</v>
      </c>
      <c r="AD2" t="s">
        <v>46</v>
      </c>
      <c r="AE2" t="s">
        <v>46</v>
      </c>
      <c r="AF2" t="s">
        <v>46</v>
      </c>
      <c r="AG2" t="s">
        <v>46</v>
      </c>
      <c r="AI2" t="s">
        <v>48</v>
      </c>
      <c r="AJ2" s="2">
        <f>AB2*U2/1000</f>
        <v>957.74400000000003</v>
      </c>
    </row>
    <row r="3" spans="1:36" x14ac:dyDescent="0.2">
      <c r="A3" t="s">
        <v>35</v>
      </c>
      <c r="B3">
        <v>170</v>
      </c>
      <c r="C3" t="s">
        <v>36</v>
      </c>
      <c r="E3" t="s">
        <v>38</v>
      </c>
      <c r="F3" s="1">
        <v>43971</v>
      </c>
      <c r="G3">
        <v>48087</v>
      </c>
      <c r="H3">
        <v>87</v>
      </c>
      <c r="I3" t="s">
        <v>58</v>
      </c>
      <c r="J3">
        <v>2</v>
      </c>
      <c r="K3" t="s">
        <v>113</v>
      </c>
      <c r="L3">
        <v>87</v>
      </c>
      <c r="M3">
        <v>1015</v>
      </c>
      <c r="N3" t="s">
        <v>77</v>
      </c>
      <c r="O3" t="s">
        <v>114</v>
      </c>
      <c r="P3">
        <v>3769</v>
      </c>
      <c r="Q3" t="s">
        <v>50</v>
      </c>
      <c r="R3" t="s">
        <v>115</v>
      </c>
      <c r="T3" t="s">
        <v>44</v>
      </c>
      <c r="U3">
        <v>12900</v>
      </c>
      <c r="V3" t="s">
        <v>45</v>
      </c>
      <c r="W3" t="s">
        <v>46</v>
      </c>
      <c r="X3" t="s">
        <v>46</v>
      </c>
      <c r="Y3" t="s">
        <v>84</v>
      </c>
      <c r="Z3" t="s">
        <v>84</v>
      </c>
      <c r="AA3">
        <v>12</v>
      </c>
      <c r="AB3">
        <v>65</v>
      </c>
      <c r="AC3">
        <v>27569</v>
      </c>
      <c r="AD3" t="s">
        <v>46</v>
      </c>
      <c r="AE3" t="s">
        <v>46</v>
      </c>
      <c r="AF3" t="s">
        <v>46</v>
      </c>
      <c r="AG3" t="s">
        <v>46</v>
      </c>
      <c r="AI3" t="s">
        <v>48</v>
      </c>
      <c r="AJ3" s="2">
        <f t="shared" ref="AJ3:AJ59" si="0">AB3*U3/1000</f>
        <v>838.5</v>
      </c>
    </row>
    <row r="4" spans="1:36" x14ac:dyDescent="0.2">
      <c r="A4" t="s">
        <v>35</v>
      </c>
      <c r="B4">
        <v>170</v>
      </c>
      <c r="C4" t="s">
        <v>36</v>
      </c>
      <c r="D4" t="s">
        <v>53</v>
      </c>
      <c r="E4" t="s">
        <v>38</v>
      </c>
      <c r="F4" s="1">
        <v>43927</v>
      </c>
      <c r="G4">
        <v>11115</v>
      </c>
      <c r="H4">
        <v>115</v>
      </c>
      <c r="I4" t="s">
        <v>39</v>
      </c>
      <c r="J4">
        <v>1</v>
      </c>
      <c r="K4">
        <v>0</v>
      </c>
      <c r="L4">
        <v>115</v>
      </c>
      <c r="M4">
        <v>2610</v>
      </c>
      <c r="N4" t="s">
        <v>54</v>
      </c>
      <c r="O4" t="s">
        <v>55</v>
      </c>
      <c r="P4">
        <v>3000</v>
      </c>
      <c r="Q4" t="s">
        <v>40</v>
      </c>
      <c r="R4" t="s">
        <v>56</v>
      </c>
      <c r="T4" t="s">
        <v>44</v>
      </c>
      <c r="U4">
        <v>52149</v>
      </c>
      <c r="V4" t="s">
        <v>45</v>
      </c>
      <c r="W4" t="s">
        <v>46</v>
      </c>
      <c r="X4" t="s">
        <v>46</v>
      </c>
      <c r="Y4" t="s">
        <v>47</v>
      </c>
      <c r="Z4" t="s">
        <v>39</v>
      </c>
      <c r="AA4">
        <v>0</v>
      </c>
      <c r="AB4">
        <v>6</v>
      </c>
      <c r="AC4">
        <v>15546</v>
      </c>
      <c r="AD4" t="s">
        <v>46</v>
      </c>
      <c r="AE4" t="s">
        <v>46</v>
      </c>
      <c r="AF4" t="s">
        <v>46</v>
      </c>
      <c r="AG4" t="s">
        <v>46</v>
      </c>
      <c r="AI4" t="s">
        <v>48</v>
      </c>
      <c r="AJ4" s="2">
        <f t="shared" si="0"/>
        <v>312.89400000000001</v>
      </c>
    </row>
    <row r="5" spans="1:36" x14ac:dyDescent="0.2">
      <c r="A5" t="s">
        <v>35</v>
      </c>
      <c r="B5">
        <v>170</v>
      </c>
      <c r="C5" t="s">
        <v>36</v>
      </c>
      <c r="D5" t="s">
        <v>53</v>
      </c>
      <c r="E5" t="s">
        <v>38</v>
      </c>
      <c r="F5" s="1">
        <v>43927</v>
      </c>
      <c r="G5">
        <v>11115</v>
      </c>
      <c r="H5">
        <v>115</v>
      </c>
      <c r="I5" t="s">
        <v>39</v>
      </c>
      <c r="J5">
        <v>2</v>
      </c>
      <c r="K5">
        <v>0</v>
      </c>
      <c r="L5">
        <v>115</v>
      </c>
      <c r="M5">
        <v>3000</v>
      </c>
      <c r="N5" t="s">
        <v>40</v>
      </c>
      <c r="O5" t="s">
        <v>56</v>
      </c>
      <c r="P5">
        <v>2610</v>
      </c>
      <c r="Q5" t="s">
        <v>54</v>
      </c>
      <c r="R5" t="s">
        <v>57</v>
      </c>
      <c r="T5" t="s">
        <v>44</v>
      </c>
      <c r="U5">
        <v>50932</v>
      </c>
      <c r="V5" t="s">
        <v>45</v>
      </c>
      <c r="W5" t="s">
        <v>46</v>
      </c>
      <c r="X5" t="s">
        <v>46</v>
      </c>
      <c r="Y5" t="s">
        <v>47</v>
      </c>
      <c r="Z5" t="s">
        <v>39</v>
      </c>
      <c r="AA5">
        <v>0</v>
      </c>
      <c r="AB5">
        <v>12</v>
      </c>
      <c r="AC5">
        <v>15547</v>
      </c>
      <c r="AD5" t="s">
        <v>46</v>
      </c>
      <c r="AE5" t="s">
        <v>46</v>
      </c>
      <c r="AF5" t="s">
        <v>46</v>
      </c>
      <c r="AG5" t="s">
        <v>46</v>
      </c>
      <c r="AI5" t="s">
        <v>48</v>
      </c>
      <c r="AJ5" s="2">
        <f t="shared" si="0"/>
        <v>611.18399999999997</v>
      </c>
    </row>
    <row r="6" spans="1:36" x14ac:dyDescent="0.2">
      <c r="A6" t="s">
        <v>35</v>
      </c>
      <c r="B6">
        <v>170</v>
      </c>
      <c r="C6" t="s">
        <v>36</v>
      </c>
      <c r="D6" t="s">
        <v>37</v>
      </c>
      <c r="E6" t="s">
        <v>38</v>
      </c>
      <c r="F6" s="1">
        <v>43915</v>
      </c>
      <c r="G6">
        <v>16180</v>
      </c>
      <c r="H6">
        <v>180</v>
      </c>
      <c r="I6" t="s">
        <v>58</v>
      </c>
      <c r="J6">
        <v>1</v>
      </c>
      <c r="K6">
        <v>0</v>
      </c>
      <c r="L6">
        <v>180</v>
      </c>
      <c r="M6">
        <v>3000</v>
      </c>
      <c r="N6" t="s">
        <v>40</v>
      </c>
      <c r="O6" t="s">
        <v>41</v>
      </c>
      <c r="P6">
        <v>710</v>
      </c>
      <c r="Q6" t="s">
        <v>111</v>
      </c>
      <c r="R6" t="s">
        <v>112</v>
      </c>
      <c r="T6" t="s">
        <v>44</v>
      </c>
      <c r="U6">
        <v>13218</v>
      </c>
      <c r="V6" t="s">
        <v>45</v>
      </c>
      <c r="W6" t="s">
        <v>46</v>
      </c>
      <c r="X6" t="s">
        <v>46</v>
      </c>
      <c r="Y6" t="s">
        <v>47</v>
      </c>
      <c r="Z6" t="s">
        <v>39</v>
      </c>
      <c r="AA6">
        <v>16</v>
      </c>
      <c r="AB6">
        <v>90</v>
      </c>
      <c r="AC6">
        <v>17102</v>
      </c>
      <c r="AD6" t="s">
        <v>46</v>
      </c>
      <c r="AE6" t="s">
        <v>46</v>
      </c>
      <c r="AF6" t="s">
        <v>46</v>
      </c>
      <c r="AG6" t="s">
        <v>46</v>
      </c>
      <c r="AI6" t="s">
        <v>48</v>
      </c>
      <c r="AJ6" s="2">
        <f t="shared" si="0"/>
        <v>1189.6199999999999</v>
      </c>
    </row>
    <row r="7" spans="1:36" x14ac:dyDescent="0.2">
      <c r="A7" t="s">
        <v>35</v>
      </c>
      <c r="B7">
        <v>170</v>
      </c>
      <c r="C7" t="s">
        <v>36</v>
      </c>
      <c r="D7" t="s">
        <v>37</v>
      </c>
      <c r="E7" t="s">
        <v>38</v>
      </c>
      <c r="F7" s="1">
        <v>43915</v>
      </c>
      <c r="G7">
        <v>16180</v>
      </c>
      <c r="H7">
        <v>180</v>
      </c>
      <c r="I7" t="s">
        <v>58</v>
      </c>
      <c r="J7">
        <v>2</v>
      </c>
      <c r="K7">
        <v>0</v>
      </c>
      <c r="L7">
        <v>180</v>
      </c>
      <c r="M7">
        <v>710</v>
      </c>
      <c r="N7" t="s">
        <v>111</v>
      </c>
      <c r="O7" t="s">
        <v>112</v>
      </c>
      <c r="P7">
        <v>3000</v>
      </c>
      <c r="Q7" t="s">
        <v>40</v>
      </c>
      <c r="R7" t="s">
        <v>49</v>
      </c>
      <c r="T7" t="s">
        <v>44</v>
      </c>
      <c r="U7">
        <v>6455</v>
      </c>
      <c r="V7" t="s">
        <v>45</v>
      </c>
      <c r="W7" t="s">
        <v>46</v>
      </c>
      <c r="X7" t="s">
        <v>46</v>
      </c>
      <c r="Y7" t="s">
        <v>47</v>
      </c>
      <c r="Z7" t="s">
        <v>39</v>
      </c>
      <c r="AA7">
        <v>15</v>
      </c>
      <c r="AB7">
        <v>85</v>
      </c>
      <c r="AC7">
        <v>17103</v>
      </c>
      <c r="AD7" t="s">
        <v>46</v>
      </c>
      <c r="AE7" t="s">
        <v>46</v>
      </c>
      <c r="AF7" t="s">
        <v>46</v>
      </c>
      <c r="AG7" t="s">
        <v>46</v>
      </c>
      <c r="AI7" t="s">
        <v>48</v>
      </c>
      <c r="AJ7" s="2">
        <f t="shared" si="0"/>
        <v>548.67499999999995</v>
      </c>
    </row>
    <row r="8" spans="1:36" x14ac:dyDescent="0.2">
      <c r="A8" t="s">
        <v>35</v>
      </c>
      <c r="B8">
        <v>170</v>
      </c>
      <c r="C8" t="s">
        <v>36</v>
      </c>
      <c r="D8" t="s">
        <v>37</v>
      </c>
      <c r="E8" t="s">
        <v>38</v>
      </c>
      <c r="F8" s="1">
        <v>43915</v>
      </c>
      <c r="G8">
        <v>10183</v>
      </c>
      <c r="H8">
        <v>183</v>
      </c>
      <c r="I8" t="s">
        <v>39</v>
      </c>
      <c r="J8">
        <v>1</v>
      </c>
      <c r="K8">
        <v>0</v>
      </c>
      <c r="L8">
        <v>183</v>
      </c>
      <c r="M8">
        <v>3000</v>
      </c>
      <c r="N8" t="s">
        <v>40</v>
      </c>
      <c r="O8" t="s">
        <v>41</v>
      </c>
      <c r="P8">
        <v>859</v>
      </c>
      <c r="Q8" t="s">
        <v>42</v>
      </c>
      <c r="R8" t="s">
        <v>43</v>
      </c>
      <c r="T8" t="s">
        <v>44</v>
      </c>
      <c r="U8">
        <v>31310</v>
      </c>
      <c r="V8" t="s">
        <v>45</v>
      </c>
      <c r="W8" t="s">
        <v>46</v>
      </c>
      <c r="X8" t="s">
        <v>46</v>
      </c>
      <c r="Y8" t="s">
        <v>47</v>
      </c>
      <c r="Z8" t="s">
        <v>39</v>
      </c>
      <c r="AA8">
        <v>12</v>
      </c>
      <c r="AB8">
        <v>69</v>
      </c>
      <c r="AC8">
        <v>15511</v>
      </c>
      <c r="AD8" t="s">
        <v>46</v>
      </c>
      <c r="AE8" t="s">
        <v>46</v>
      </c>
      <c r="AF8" t="s">
        <v>46</v>
      </c>
      <c r="AG8" t="s">
        <v>46</v>
      </c>
      <c r="AI8" t="s">
        <v>48</v>
      </c>
      <c r="AJ8" s="2">
        <f t="shared" si="0"/>
        <v>2160.39</v>
      </c>
    </row>
    <row r="9" spans="1:36" x14ac:dyDescent="0.2">
      <c r="A9" t="s">
        <v>35</v>
      </c>
      <c r="B9">
        <v>170</v>
      </c>
      <c r="C9" t="s">
        <v>36</v>
      </c>
      <c r="D9" t="s">
        <v>37</v>
      </c>
      <c r="E9" t="s">
        <v>38</v>
      </c>
      <c r="F9" s="1">
        <v>43915</v>
      </c>
      <c r="G9">
        <v>10183</v>
      </c>
      <c r="H9">
        <v>183</v>
      </c>
      <c r="I9" t="s">
        <v>39</v>
      </c>
      <c r="J9">
        <v>2</v>
      </c>
      <c r="K9">
        <v>0</v>
      </c>
      <c r="L9">
        <v>183</v>
      </c>
      <c r="M9">
        <v>859</v>
      </c>
      <c r="N9" t="s">
        <v>42</v>
      </c>
      <c r="O9" t="s">
        <v>43</v>
      </c>
      <c r="P9">
        <v>3000</v>
      </c>
      <c r="Q9" t="s">
        <v>40</v>
      </c>
      <c r="R9" t="s">
        <v>49</v>
      </c>
      <c r="T9" t="s">
        <v>44</v>
      </c>
      <c r="U9">
        <v>29947</v>
      </c>
      <c r="V9" t="s">
        <v>45</v>
      </c>
      <c r="W9" t="s">
        <v>46</v>
      </c>
      <c r="X9" t="s">
        <v>46</v>
      </c>
      <c r="Y9" t="s">
        <v>47</v>
      </c>
      <c r="Z9" t="s">
        <v>39</v>
      </c>
      <c r="AA9">
        <v>5</v>
      </c>
      <c r="AB9">
        <v>31</v>
      </c>
      <c r="AC9">
        <v>15512</v>
      </c>
      <c r="AD9" t="s">
        <v>46</v>
      </c>
      <c r="AE9" t="s">
        <v>46</v>
      </c>
      <c r="AF9" t="s">
        <v>46</v>
      </c>
      <c r="AG9" t="s">
        <v>46</v>
      </c>
      <c r="AI9" t="s">
        <v>48</v>
      </c>
      <c r="AJ9" s="2">
        <f t="shared" si="0"/>
        <v>928.35699999999997</v>
      </c>
    </row>
    <row r="10" spans="1:36" x14ac:dyDescent="0.2">
      <c r="A10" t="s">
        <v>35</v>
      </c>
      <c r="B10">
        <v>170</v>
      </c>
      <c r="C10" t="s">
        <v>36</v>
      </c>
      <c r="D10" t="s">
        <v>37</v>
      </c>
      <c r="E10" t="s">
        <v>38</v>
      </c>
      <c r="F10" s="1">
        <v>43915</v>
      </c>
      <c r="G10">
        <v>10183</v>
      </c>
      <c r="H10">
        <v>183</v>
      </c>
      <c r="I10" t="s">
        <v>39</v>
      </c>
      <c r="J10">
        <v>2</v>
      </c>
      <c r="K10">
        <v>2</v>
      </c>
      <c r="L10">
        <v>183</v>
      </c>
      <c r="M10">
        <v>859</v>
      </c>
      <c r="N10" t="s">
        <v>42</v>
      </c>
      <c r="O10" t="s">
        <v>43</v>
      </c>
      <c r="P10">
        <v>3000</v>
      </c>
      <c r="Q10" t="s">
        <v>40</v>
      </c>
      <c r="R10" t="s">
        <v>49</v>
      </c>
      <c r="T10" t="s">
        <v>44</v>
      </c>
      <c r="U10">
        <v>32177</v>
      </c>
      <c r="V10" t="s">
        <v>45</v>
      </c>
      <c r="W10" t="s">
        <v>46</v>
      </c>
      <c r="X10" t="s">
        <v>46</v>
      </c>
      <c r="Y10" t="s">
        <v>47</v>
      </c>
      <c r="Z10" t="s">
        <v>39</v>
      </c>
      <c r="AA10">
        <v>8</v>
      </c>
      <c r="AB10">
        <v>44</v>
      </c>
      <c r="AC10">
        <v>8515</v>
      </c>
      <c r="AD10" t="s">
        <v>46</v>
      </c>
      <c r="AE10" t="s">
        <v>46</v>
      </c>
      <c r="AF10" t="s">
        <v>46</v>
      </c>
      <c r="AG10" t="s">
        <v>46</v>
      </c>
      <c r="AI10" t="s">
        <v>48</v>
      </c>
      <c r="AJ10" s="2">
        <f t="shared" si="0"/>
        <v>1415.788</v>
      </c>
    </row>
    <row r="11" spans="1:36" x14ac:dyDescent="0.2">
      <c r="A11" t="s">
        <v>35</v>
      </c>
      <c r="B11">
        <v>170</v>
      </c>
      <c r="C11" t="s">
        <v>36</v>
      </c>
      <c r="E11" t="s">
        <v>38</v>
      </c>
      <c r="F11" s="1">
        <v>43920</v>
      </c>
      <c r="G11">
        <v>11185</v>
      </c>
      <c r="H11">
        <v>185</v>
      </c>
      <c r="I11" t="s">
        <v>58</v>
      </c>
      <c r="J11">
        <v>1</v>
      </c>
      <c r="K11">
        <v>0</v>
      </c>
      <c r="L11">
        <v>185</v>
      </c>
      <c r="M11">
        <v>3000</v>
      </c>
      <c r="N11" t="s">
        <v>40</v>
      </c>
      <c r="O11" t="s">
        <v>41</v>
      </c>
      <c r="P11">
        <v>405</v>
      </c>
      <c r="Q11" t="s">
        <v>59</v>
      </c>
      <c r="R11" t="s">
        <v>60</v>
      </c>
      <c r="T11" t="s">
        <v>44</v>
      </c>
      <c r="U11">
        <v>17184</v>
      </c>
      <c r="V11" t="s">
        <v>45</v>
      </c>
      <c r="W11" t="s">
        <v>46</v>
      </c>
      <c r="X11" t="s">
        <v>46</v>
      </c>
      <c r="Y11" t="s">
        <v>47</v>
      </c>
      <c r="Z11" t="s">
        <v>39</v>
      </c>
      <c r="AA11">
        <v>48</v>
      </c>
      <c r="AB11">
        <v>277</v>
      </c>
      <c r="AC11">
        <v>15513</v>
      </c>
      <c r="AD11" t="s">
        <v>46</v>
      </c>
      <c r="AE11" t="s">
        <v>46</v>
      </c>
      <c r="AF11" t="s">
        <v>46</v>
      </c>
      <c r="AG11" t="s">
        <v>46</v>
      </c>
      <c r="AI11" t="s">
        <v>48</v>
      </c>
      <c r="AJ11" s="2">
        <f t="shared" si="0"/>
        <v>4759.9679999999998</v>
      </c>
    </row>
    <row r="12" spans="1:36" x14ac:dyDescent="0.2">
      <c r="A12" t="s">
        <v>35</v>
      </c>
      <c r="B12">
        <v>170</v>
      </c>
      <c r="C12" t="s">
        <v>36</v>
      </c>
      <c r="E12" t="s">
        <v>38</v>
      </c>
      <c r="F12" s="1">
        <v>43920</v>
      </c>
      <c r="G12">
        <v>11185</v>
      </c>
      <c r="H12">
        <v>185</v>
      </c>
      <c r="I12" t="s">
        <v>58</v>
      </c>
      <c r="J12">
        <v>2</v>
      </c>
      <c r="K12">
        <v>0</v>
      </c>
      <c r="L12">
        <v>185</v>
      </c>
      <c r="M12">
        <v>405</v>
      </c>
      <c r="N12" t="s">
        <v>59</v>
      </c>
      <c r="O12" t="s">
        <v>60</v>
      </c>
      <c r="P12">
        <v>3000</v>
      </c>
      <c r="Q12" t="s">
        <v>40</v>
      </c>
      <c r="R12" t="s">
        <v>49</v>
      </c>
      <c r="T12" t="s">
        <v>44</v>
      </c>
      <c r="U12">
        <v>15620</v>
      </c>
      <c r="V12" t="s">
        <v>45</v>
      </c>
      <c r="W12" t="s">
        <v>46</v>
      </c>
      <c r="X12" t="s">
        <v>46</v>
      </c>
      <c r="Y12" t="s">
        <v>47</v>
      </c>
      <c r="Z12" t="s">
        <v>39</v>
      </c>
      <c r="AA12">
        <v>45</v>
      </c>
      <c r="AB12">
        <v>263</v>
      </c>
      <c r="AC12">
        <v>15514</v>
      </c>
      <c r="AD12" t="s">
        <v>46</v>
      </c>
      <c r="AE12" t="s">
        <v>46</v>
      </c>
      <c r="AF12" t="s">
        <v>46</v>
      </c>
      <c r="AG12" t="s">
        <v>46</v>
      </c>
      <c r="AI12" t="s">
        <v>48</v>
      </c>
      <c r="AJ12" s="2">
        <f t="shared" si="0"/>
        <v>4108.0600000000004</v>
      </c>
    </row>
    <row r="13" spans="1:36" x14ac:dyDescent="0.2">
      <c r="A13" t="s">
        <v>35</v>
      </c>
      <c r="B13">
        <v>170</v>
      </c>
      <c r="C13" t="s">
        <v>36</v>
      </c>
      <c r="D13" t="s">
        <v>37</v>
      </c>
      <c r="E13" t="s">
        <v>38</v>
      </c>
      <c r="F13" s="1">
        <v>43971</v>
      </c>
      <c r="G13">
        <v>11186</v>
      </c>
      <c r="H13">
        <v>186</v>
      </c>
      <c r="I13" t="s">
        <v>58</v>
      </c>
      <c r="J13">
        <v>1</v>
      </c>
      <c r="K13">
        <v>0</v>
      </c>
      <c r="L13">
        <v>186</v>
      </c>
      <c r="M13">
        <v>3000</v>
      </c>
      <c r="N13" t="s">
        <v>40</v>
      </c>
      <c r="O13" t="s">
        <v>41</v>
      </c>
      <c r="P13">
        <v>751</v>
      </c>
      <c r="Q13" t="s">
        <v>61</v>
      </c>
      <c r="R13" t="s">
        <v>62</v>
      </c>
      <c r="T13" t="s">
        <v>44</v>
      </c>
      <c r="U13">
        <v>25029</v>
      </c>
      <c r="V13" t="s">
        <v>45</v>
      </c>
      <c r="W13" t="s">
        <v>46</v>
      </c>
      <c r="X13" t="s">
        <v>46</v>
      </c>
      <c r="Y13" t="s">
        <v>47</v>
      </c>
      <c r="Z13" t="s">
        <v>39</v>
      </c>
      <c r="AA13">
        <v>9</v>
      </c>
      <c r="AB13">
        <v>54</v>
      </c>
      <c r="AC13">
        <v>15515</v>
      </c>
      <c r="AD13" t="s">
        <v>46</v>
      </c>
      <c r="AE13" t="s">
        <v>46</v>
      </c>
      <c r="AF13" t="s">
        <v>46</v>
      </c>
      <c r="AG13" t="s">
        <v>46</v>
      </c>
      <c r="AI13" t="s">
        <v>48</v>
      </c>
      <c r="AJ13" s="2">
        <f t="shared" si="0"/>
        <v>1351.566</v>
      </c>
    </row>
    <row r="14" spans="1:36" x14ac:dyDescent="0.2">
      <c r="A14" t="s">
        <v>35</v>
      </c>
      <c r="B14">
        <v>170</v>
      </c>
      <c r="C14" t="s">
        <v>36</v>
      </c>
      <c r="D14" t="s">
        <v>37</v>
      </c>
      <c r="E14" t="s">
        <v>38</v>
      </c>
      <c r="F14" s="1">
        <v>43971</v>
      </c>
      <c r="G14">
        <v>11186</v>
      </c>
      <c r="H14">
        <v>186</v>
      </c>
      <c r="I14" t="s">
        <v>58</v>
      </c>
      <c r="J14">
        <v>2</v>
      </c>
      <c r="K14">
        <v>0</v>
      </c>
      <c r="L14">
        <v>186</v>
      </c>
      <c r="M14">
        <v>751</v>
      </c>
      <c r="N14" t="s">
        <v>61</v>
      </c>
      <c r="O14" t="s">
        <v>62</v>
      </c>
      <c r="P14">
        <v>3000</v>
      </c>
      <c r="Q14" t="s">
        <v>40</v>
      </c>
      <c r="R14" t="s">
        <v>49</v>
      </c>
      <c r="T14" t="s">
        <v>44</v>
      </c>
      <c r="U14">
        <v>23279</v>
      </c>
      <c r="V14" t="s">
        <v>45</v>
      </c>
      <c r="W14" t="s">
        <v>46</v>
      </c>
      <c r="X14" t="s">
        <v>46</v>
      </c>
      <c r="Y14" t="s">
        <v>47</v>
      </c>
      <c r="Z14" t="s">
        <v>39</v>
      </c>
      <c r="AA14">
        <v>3</v>
      </c>
      <c r="AB14">
        <v>21</v>
      </c>
      <c r="AC14">
        <v>14101</v>
      </c>
      <c r="AD14" t="s">
        <v>46</v>
      </c>
      <c r="AE14" t="s">
        <v>46</v>
      </c>
      <c r="AF14" t="s">
        <v>46</v>
      </c>
      <c r="AG14" t="s">
        <v>46</v>
      </c>
      <c r="AI14" t="s">
        <v>48</v>
      </c>
      <c r="AJ14" s="2">
        <f t="shared" si="0"/>
        <v>488.85899999999998</v>
      </c>
    </row>
    <row r="15" spans="1:36" x14ac:dyDescent="0.2">
      <c r="A15" t="s">
        <v>35</v>
      </c>
      <c r="B15">
        <v>170</v>
      </c>
      <c r="C15" t="s">
        <v>36</v>
      </c>
      <c r="D15" t="s">
        <v>37</v>
      </c>
      <c r="E15" t="s">
        <v>38</v>
      </c>
      <c r="F15" s="1">
        <v>43971</v>
      </c>
      <c r="G15">
        <v>11186</v>
      </c>
      <c r="H15">
        <v>186</v>
      </c>
      <c r="I15" t="s">
        <v>58</v>
      </c>
      <c r="J15">
        <v>2</v>
      </c>
      <c r="K15">
        <v>2</v>
      </c>
      <c r="L15">
        <v>186</v>
      </c>
      <c r="M15">
        <v>751</v>
      </c>
      <c r="N15" t="s">
        <v>61</v>
      </c>
      <c r="O15" t="s">
        <v>62</v>
      </c>
      <c r="P15">
        <v>3000</v>
      </c>
      <c r="Q15" t="s">
        <v>40</v>
      </c>
      <c r="R15" t="s">
        <v>63</v>
      </c>
      <c r="T15" t="s">
        <v>44</v>
      </c>
      <c r="U15">
        <v>20555</v>
      </c>
      <c r="V15" t="s">
        <v>45</v>
      </c>
      <c r="W15" t="s">
        <v>46</v>
      </c>
      <c r="X15" t="s">
        <v>46</v>
      </c>
      <c r="Y15" t="s">
        <v>47</v>
      </c>
      <c r="Z15" t="s">
        <v>39</v>
      </c>
      <c r="AA15">
        <v>5</v>
      </c>
      <c r="AB15">
        <v>27</v>
      </c>
      <c r="AC15">
        <v>8528</v>
      </c>
      <c r="AD15" t="s">
        <v>46</v>
      </c>
      <c r="AE15" t="s">
        <v>46</v>
      </c>
      <c r="AF15" t="s">
        <v>46</v>
      </c>
      <c r="AG15" t="s">
        <v>46</v>
      </c>
      <c r="AI15" t="s">
        <v>48</v>
      </c>
      <c r="AJ15" s="2">
        <f t="shared" si="0"/>
        <v>554.98500000000001</v>
      </c>
    </row>
    <row r="16" spans="1:36" x14ac:dyDescent="0.2">
      <c r="A16" t="s">
        <v>35</v>
      </c>
      <c r="B16">
        <v>170</v>
      </c>
      <c r="C16" t="s">
        <v>36</v>
      </c>
      <c r="D16" t="s">
        <v>37</v>
      </c>
      <c r="E16" t="s">
        <v>38</v>
      </c>
      <c r="F16" s="1">
        <v>43970</v>
      </c>
      <c r="G16">
        <v>10187</v>
      </c>
      <c r="H16">
        <v>187</v>
      </c>
      <c r="I16" t="s">
        <v>39</v>
      </c>
      <c r="J16">
        <v>1</v>
      </c>
      <c r="K16">
        <v>0</v>
      </c>
      <c r="L16">
        <v>187</v>
      </c>
      <c r="M16">
        <v>3000</v>
      </c>
      <c r="N16" t="s">
        <v>40</v>
      </c>
      <c r="O16" t="s">
        <v>41</v>
      </c>
      <c r="P16">
        <v>3769</v>
      </c>
      <c r="Q16" t="s">
        <v>50</v>
      </c>
      <c r="R16" t="s">
        <v>51</v>
      </c>
      <c r="T16" t="s">
        <v>44</v>
      </c>
      <c r="U16">
        <v>20079</v>
      </c>
      <c r="V16" t="s">
        <v>45</v>
      </c>
      <c r="W16" t="s">
        <v>46</v>
      </c>
      <c r="X16" t="s">
        <v>46</v>
      </c>
      <c r="Y16" t="s">
        <v>47</v>
      </c>
      <c r="Z16" t="s">
        <v>39</v>
      </c>
      <c r="AA16">
        <v>16</v>
      </c>
      <c r="AB16">
        <v>90</v>
      </c>
      <c r="AC16">
        <v>20278</v>
      </c>
      <c r="AD16" t="s">
        <v>46</v>
      </c>
      <c r="AE16" t="s">
        <v>46</v>
      </c>
      <c r="AF16" t="s">
        <v>46</v>
      </c>
      <c r="AG16" t="s">
        <v>46</v>
      </c>
      <c r="AI16" t="s">
        <v>48</v>
      </c>
      <c r="AJ16" s="2">
        <f t="shared" si="0"/>
        <v>1807.11</v>
      </c>
    </row>
    <row r="17" spans="1:36" x14ac:dyDescent="0.2">
      <c r="A17" t="s">
        <v>35</v>
      </c>
      <c r="B17">
        <v>170</v>
      </c>
      <c r="C17" t="s">
        <v>36</v>
      </c>
      <c r="D17" t="s">
        <v>37</v>
      </c>
      <c r="E17" t="s">
        <v>38</v>
      </c>
      <c r="F17" s="1">
        <v>43970</v>
      </c>
      <c r="G17">
        <v>10187</v>
      </c>
      <c r="H17">
        <v>187</v>
      </c>
      <c r="I17" t="s">
        <v>39</v>
      </c>
      <c r="J17">
        <v>2</v>
      </c>
      <c r="K17">
        <v>0</v>
      </c>
      <c r="L17">
        <v>187</v>
      </c>
      <c r="M17">
        <v>3769</v>
      </c>
      <c r="N17" t="s">
        <v>50</v>
      </c>
      <c r="O17" t="s">
        <v>52</v>
      </c>
      <c r="P17">
        <v>3000</v>
      </c>
      <c r="Q17" t="s">
        <v>40</v>
      </c>
      <c r="R17" t="s">
        <v>49</v>
      </c>
      <c r="T17" t="s">
        <v>44</v>
      </c>
      <c r="U17">
        <v>20969</v>
      </c>
      <c r="V17" t="s">
        <v>45</v>
      </c>
      <c r="W17" t="s">
        <v>46</v>
      </c>
      <c r="X17" t="s">
        <v>46</v>
      </c>
      <c r="Y17" t="s">
        <v>47</v>
      </c>
      <c r="Z17" t="s">
        <v>39</v>
      </c>
      <c r="AA17">
        <v>17</v>
      </c>
      <c r="AB17">
        <v>95</v>
      </c>
      <c r="AC17">
        <v>20279</v>
      </c>
      <c r="AD17" t="s">
        <v>46</v>
      </c>
      <c r="AE17" t="s">
        <v>46</v>
      </c>
      <c r="AF17" t="s">
        <v>46</v>
      </c>
      <c r="AG17" t="s">
        <v>46</v>
      </c>
      <c r="AI17" t="s">
        <v>48</v>
      </c>
      <c r="AJ17" s="2">
        <f t="shared" si="0"/>
        <v>1992.0550000000001</v>
      </c>
    </row>
    <row r="18" spans="1:36" x14ac:dyDescent="0.2">
      <c r="A18" t="s">
        <v>35</v>
      </c>
      <c r="B18">
        <v>170</v>
      </c>
      <c r="C18" t="s">
        <v>36</v>
      </c>
      <c r="E18" t="s">
        <v>38</v>
      </c>
      <c r="F18" s="1">
        <v>43915</v>
      </c>
      <c r="G18">
        <v>12188</v>
      </c>
      <c r="H18">
        <v>188</v>
      </c>
      <c r="I18" t="s">
        <v>58</v>
      </c>
      <c r="J18">
        <v>1</v>
      </c>
      <c r="K18">
        <v>0</v>
      </c>
      <c r="L18">
        <v>188</v>
      </c>
      <c r="M18">
        <v>3000</v>
      </c>
      <c r="N18" t="s">
        <v>40</v>
      </c>
      <c r="O18" t="s">
        <v>41</v>
      </c>
      <c r="P18">
        <v>514</v>
      </c>
      <c r="Q18" t="s">
        <v>89</v>
      </c>
      <c r="R18" t="s">
        <v>90</v>
      </c>
      <c r="T18" t="s">
        <v>44</v>
      </c>
      <c r="U18">
        <v>14274</v>
      </c>
      <c r="V18" t="s">
        <v>45</v>
      </c>
      <c r="W18" t="s">
        <v>46</v>
      </c>
      <c r="X18" t="s">
        <v>46</v>
      </c>
      <c r="Y18" t="s">
        <v>91</v>
      </c>
      <c r="Z18" t="s">
        <v>39</v>
      </c>
      <c r="AA18">
        <v>42</v>
      </c>
      <c r="AB18">
        <v>238</v>
      </c>
      <c r="AC18">
        <v>15517</v>
      </c>
      <c r="AD18" t="s">
        <v>46</v>
      </c>
      <c r="AE18" t="s">
        <v>46</v>
      </c>
      <c r="AF18" t="s">
        <v>46</v>
      </c>
      <c r="AG18" t="s">
        <v>46</v>
      </c>
      <c r="AI18" t="s">
        <v>48</v>
      </c>
      <c r="AJ18" s="2">
        <f t="shared" si="0"/>
        <v>3397.212</v>
      </c>
    </row>
    <row r="19" spans="1:36" x14ac:dyDescent="0.2">
      <c r="A19" t="s">
        <v>35</v>
      </c>
      <c r="B19">
        <v>170</v>
      </c>
      <c r="C19" t="s">
        <v>36</v>
      </c>
      <c r="E19" t="s">
        <v>38</v>
      </c>
      <c r="F19" s="1">
        <v>43915</v>
      </c>
      <c r="G19">
        <v>12188</v>
      </c>
      <c r="H19">
        <v>188</v>
      </c>
      <c r="I19" t="s">
        <v>58</v>
      </c>
      <c r="J19">
        <v>2</v>
      </c>
      <c r="K19">
        <v>0</v>
      </c>
      <c r="L19">
        <v>188</v>
      </c>
      <c r="M19">
        <v>521</v>
      </c>
      <c r="N19" t="s">
        <v>92</v>
      </c>
      <c r="O19" t="s">
        <v>93</v>
      </c>
      <c r="P19">
        <v>3000</v>
      </c>
      <c r="Q19" t="s">
        <v>40</v>
      </c>
      <c r="R19" t="s">
        <v>49</v>
      </c>
      <c r="T19" t="s">
        <v>44</v>
      </c>
      <c r="U19">
        <v>12176</v>
      </c>
      <c r="V19" t="s">
        <v>45</v>
      </c>
      <c r="W19" t="s">
        <v>46</v>
      </c>
      <c r="X19" t="s">
        <v>46</v>
      </c>
      <c r="Y19" t="s">
        <v>91</v>
      </c>
      <c r="Z19" t="s">
        <v>39</v>
      </c>
      <c r="AA19">
        <v>23</v>
      </c>
      <c r="AB19">
        <v>140</v>
      </c>
      <c r="AC19">
        <v>15518</v>
      </c>
      <c r="AD19" t="s">
        <v>46</v>
      </c>
      <c r="AE19" t="s">
        <v>46</v>
      </c>
      <c r="AF19" t="s">
        <v>46</v>
      </c>
      <c r="AG19" t="s">
        <v>46</v>
      </c>
      <c r="AI19" t="s">
        <v>48</v>
      </c>
      <c r="AJ19" s="2">
        <f t="shared" si="0"/>
        <v>1704.64</v>
      </c>
    </row>
    <row r="20" spans="1:36" x14ac:dyDescent="0.2">
      <c r="A20" t="s">
        <v>35</v>
      </c>
      <c r="B20">
        <v>170</v>
      </c>
      <c r="C20" t="s">
        <v>36</v>
      </c>
      <c r="E20" t="s">
        <v>38</v>
      </c>
      <c r="F20" s="1">
        <v>43915</v>
      </c>
      <c r="G20">
        <v>12188</v>
      </c>
      <c r="H20">
        <v>188</v>
      </c>
      <c r="I20" t="s">
        <v>58</v>
      </c>
      <c r="J20">
        <v>2</v>
      </c>
      <c r="K20">
        <v>2</v>
      </c>
      <c r="L20">
        <v>188</v>
      </c>
      <c r="M20">
        <v>521</v>
      </c>
      <c r="N20" t="s">
        <v>92</v>
      </c>
      <c r="O20" t="s">
        <v>93</v>
      </c>
      <c r="P20">
        <v>3000</v>
      </c>
      <c r="Q20" t="s">
        <v>40</v>
      </c>
      <c r="R20" t="s">
        <v>49</v>
      </c>
      <c r="T20" t="s">
        <v>44</v>
      </c>
      <c r="U20">
        <v>14224</v>
      </c>
      <c r="V20" t="s">
        <v>45</v>
      </c>
      <c r="W20" t="s">
        <v>46</v>
      </c>
      <c r="X20" t="s">
        <v>46</v>
      </c>
      <c r="Y20" t="s">
        <v>91</v>
      </c>
      <c r="Z20" t="s">
        <v>39</v>
      </c>
      <c r="AA20">
        <v>22</v>
      </c>
      <c r="AB20">
        <v>116</v>
      </c>
      <c r="AC20">
        <v>8536</v>
      </c>
      <c r="AD20" t="s">
        <v>46</v>
      </c>
      <c r="AE20" t="s">
        <v>46</v>
      </c>
      <c r="AF20" t="s">
        <v>46</v>
      </c>
      <c r="AG20" t="s">
        <v>46</v>
      </c>
      <c r="AI20" t="s">
        <v>48</v>
      </c>
      <c r="AJ20" s="2">
        <f t="shared" si="0"/>
        <v>1649.9839999999999</v>
      </c>
    </row>
    <row r="21" spans="1:36" x14ac:dyDescent="0.2">
      <c r="A21" t="s">
        <v>35</v>
      </c>
      <c r="B21">
        <v>170</v>
      </c>
      <c r="C21" t="s">
        <v>36</v>
      </c>
      <c r="D21" t="s">
        <v>37</v>
      </c>
      <c r="E21" t="s">
        <v>38</v>
      </c>
      <c r="F21" s="1">
        <v>43920</v>
      </c>
      <c r="G21">
        <v>11189</v>
      </c>
      <c r="H21">
        <v>189</v>
      </c>
      <c r="I21" t="s">
        <v>39</v>
      </c>
      <c r="J21">
        <v>1</v>
      </c>
      <c r="K21">
        <v>0</v>
      </c>
      <c r="L21">
        <v>189</v>
      </c>
      <c r="M21">
        <v>3000</v>
      </c>
      <c r="N21" t="s">
        <v>40</v>
      </c>
      <c r="O21" t="s">
        <v>64</v>
      </c>
      <c r="P21">
        <v>1137</v>
      </c>
      <c r="Q21" t="s">
        <v>65</v>
      </c>
      <c r="R21" t="s">
        <v>66</v>
      </c>
      <c r="T21" t="s">
        <v>44</v>
      </c>
      <c r="U21">
        <v>19877</v>
      </c>
      <c r="V21" t="s">
        <v>45</v>
      </c>
      <c r="W21" t="s">
        <v>46</v>
      </c>
      <c r="X21" t="s">
        <v>46</v>
      </c>
      <c r="Y21" t="s">
        <v>47</v>
      </c>
      <c r="Z21" t="s">
        <v>39</v>
      </c>
      <c r="AA21">
        <v>62</v>
      </c>
      <c r="AB21">
        <v>362</v>
      </c>
      <c r="AC21">
        <v>15519</v>
      </c>
      <c r="AD21" t="s">
        <v>46</v>
      </c>
      <c r="AE21" t="s">
        <v>46</v>
      </c>
      <c r="AF21" t="s">
        <v>46</v>
      </c>
      <c r="AG21" t="s">
        <v>46</v>
      </c>
      <c r="AI21" t="s">
        <v>48</v>
      </c>
      <c r="AJ21" s="2">
        <f t="shared" si="0"/>
        <v>7195.4740000000002</v>
      </c>
    </row>
    <row r="22" spans="1:36" x14ac:dyDescent="0.2">
      <c r="A22" t="s">
        <v>35</v>
      </c>
      <c r="B22">
        <v>170</v>
      </c>
      <c r="C22" t="s">
        <v>36</v>
      </c>
      <c r="D22" t="s">
        <v>37</v>
      </c>
      <c r="E22" t="s">
        <v>38</v>
      </c>
      <c r="F22" s="1">
        <v>43920</v>
      </c>
      <c r="G22">
        <v>11189</v>
      </c>
      <c r="H22">
        <v>189</v>
      </c>
      <c r="I22" t="s">
        <v>39</v>
      </c>
      <c r="J22">
        <v>2</v>
      </c>
      <c r="K22">
        <v>0</v>
      </c>
      <c r="L22">
        <v>189</v>
      </c>
      <c r="M22">
        <v>1137</v>
      </c>
      <c r="N22" t="s">
        <v>65</v>
      </c>
      <c r="O22" t="s">
        <v>67</v>
      </c>
      <c r="P22">
        <v>3000</v>
      </c>
      <c r="Q22" t="s">
        <v>40</v>
      </c>
      <c r="R22" t="s">
        <v>68</v>
      </c>
      <c r="T22" t="s">
        <v>44</v>
      </c>
      <c r="U22">
        <v>20716</v>
      </c>
      <c r="V22" t="s">
        <v>45</v>
      </c>
      <c r="W22" t="s">
        <v>46</v>
      </c>
      <c r="X22" t="s">
        <v>46</v>
      </c>
      <c r="Y22" t="s">
        <v>47</v>
      </c>
      <c r="Z22" t="s">
        <v>39</v>
      </c>
      <c r="AA22">
        <v>62</v>
      </c>
      <c r="AB22">
        <v>360</v>
      </c>
      <c r="AC22">
        <v>15520</v>
      </c>
      <c r="AD22" t="s">
        <v>46</v>
      </c>
      <c r="AE22" t="s">
        <v>46</v>
      </c>
      <c r="AF22" t="s">
        <v>46</v>
      </c>
      <c r="AG22" t="s">
        <v>46</v>
      </c>
      <c r="AI22" t="s">
        <v>48</v>
      </c>
      <c r="AJ22" s="2">
        <f t="shared" si="0"/>
        <v>7457.76</v>
      </c>
    </row>
    <row r="23" spans="1:36" x14ac:dyDescent="0.2">
      <c r="A23" t="s">
        <v>35</v>
      </c>
      <c r="B23">
        <v>170</v>
      </c>
      <c r="C23" t="s">
        <v>36</v>
      </c>
      <c r="D23" t="s">
        <v>37</v>
      </c>
      <c r="E23" t="s">
        <v>38</v>
      </c>
      <c r="F23" s="1">
        <v>43913</v>
      </c>
      <c r="G23">
        <v>11190</v>
      </c>
      <c r="H23">
        <v>190</v>
      </c>
      <c r="I23" t="s">
        <v>39</v>
      </c>
      <c r="J23">
        <v>1</v>
      </c>
      <c r="K23">
        <v>0</v>
      </c>
      <c r="L23">
        <v>190</v>
      </c>
      <c r="M23">
        <v>1137</v>
      </c>
      <c r="N23" t="s">
        <v>65</v>
      </c>
      <c r="O23" t="s">
        <v>67</v>
      </c>
      <c r="P23">
        <v>6100</v>
      </c>
      <c r="Q23" t="s">
        <v>69</v>
      </c>
      <c r="R23" t="s">
        <v>70</v>
      </c>
      <c r="T23" t="s">
        <v>71</v>
      </c>
      <c r="U23">
        <v>59889</v>
      </c>
      <c r="V23" t="s">
        <v>45</v>
      </c>
      <c r="W23" t="s">
        <v>46</v>
      </c>
      <c r="X23" t="s">
        <v>46</v>
      </c>
      <c r="Y23" t="s">
        <v>47</v>
      </c>
      <c r="Z23" t="s">
        <v>39</v>
      </c>
      <c r="AA23">
        <v>3</v>
      </c>
      <c r="AB23">
        <v>18</v>
      </c>
      <c r="AC23">
        <v>15521</v>
      </c>
      <c r="AD23" t="s">
        <v>46</v>
      </c>
      <c r="AE23" t="s">
        <v>46</v>
      </c>
      <c r="AF23" t="s">
        <v>46</v>
      </c>
      <c r="AG23" t="s">
        <v>46</v>
      </c>
      <c r="AI23" t="s">
        <v>48</v>
      </c>
      <c r="AJ23" s="2">
        <f t="shared" si="0"/>
        <v>1078.002</v>
      </c>
    </row>
    <row r="24" spans="1:36" x14ac:dyDescent="0.2">
      <c r="A24" t="s">
        <v>35</v>
      </c>
      <c r="B24">
        <v>170</v>
      </c>
      <c r="C24" t="s">
        <v>36</v>
      </c>
      <c r="D24" t="s">
        <v>37</v>
      </c>
      <c r="E24" t="s">
        <v>38</v>
      </c>
      <c r="F24" s="1">
        <v>43913</v>
      </c>
      <c r="G24">
        <v>11190</v>
      </c>
      <c r="H24">
        <v>190</v>
      </c>
      <c r="I24" t="s">
        <v>39</v>
      </c>
      <c r="J24">
        <v>2</v>
      </c>
      <c r="K24">
        <v>0</v>
      </c>
      <c r="L24">
        <v>190</v>
      </c>
      <c r="M24">
        <v>6100</v>
      </c>
      <c r="N24" t="s">
        <v>69</v>
      </c>
      <c r="O24" t="s">
        <v>72</v>
      </c>
      <c r="P24">
        <v>1137</v>
      </c>
      <c r="Q24" t="s">
        <v>65</v>
      </c>
      <c r="R24" t="s">
        <v>66</v>
      </c>
      <c r="T24" t="s">
        <v>71</v>
      </c>
      <c r="U24">
        <v>58178</v>
      </c>
      <c r="V24" t="s">
        <v>45</v>
      </c>
      <c r="W24" t="s">
        <v>46</v>
      </c>
      <c r="X24" t="s">
        <v>46</v>
      </c>
      <c r="Y24" t="s">
        <v>47</v>
      </c>
      <c r="Z24" t="s">
        <v>39</v>
      </c>
      <c r="AA24">
        <v>5</v>
      </c>
      <c r="AB24">
        <v>28</v>
      </c>
      <c r="AC24">
        <v>15522</v>
      </c>
      <c r="AD24" t="s">
        <v>46</v>
      </c>
      <c r="AE24" t="s">
        <v>46</v>
      </c>
      <c r="AF24" t="s">
        <v>46</v>
      </c>
      <c r="AG24" t="s">
        <v>46</v>
      </c>
      <c r="AI24" t="s">
        <v>48</v>
      </c>
      <c r="AJ24" s="2">
        <f t="shared" si="0"/>
        <v>1628.9839999999999</v>
      </c>
    </row>
    <row r="25" spans="1:36" x14ac:dyDescent="0.2">
      <c r="A25" t="s">
        <v>35</v>
      </c>
      <c r="B25">
        <v>170</v>
      </c>
      <c r="C25" t="s">
        <v>36</v>
      </c>
      <c r="D25" t="s">
        <v>37</v>
      </c>
      <c r="E25" t="s">
        <v>38</v>
      </c>
      <c r="F25" s="1">
        <v>43969</v>
      </c>
      <c r="G25">
        <v>11191</v>
      </c>
      <c r="H25">
        <v>191</v>
      </c>
      <c r="I25" t="s">
        <v>39</v>
      </c>
      <c r="J25">
        <v>1</v>
      </c>
      <c r="K25">
        <v>0</v>
      </c>
      <c r="L25">
        <v>191</v>
      </c>
      <c r="M25">
        <v>1137</v>
      </c>
      <c r="N25" t="s">
        <v>65</v>
      </c>
      <c r="O25" t="s">
        <v>66</v>
      </c>
      <c r="P25">
        <v>3797</v>
      </c>
      <c r="Q25" t="s">
        <v>73</v>
      </c>
      <c r="R25" t="s">
        <v>74</v>
      </c>
      <c r="T25" t="s">
        <v>71</v>
      </c>
      <c r="U25">
        <v>31758</v>
      </c>
      <c r="V25" t="s">
        <v>45</v>
      </c>
      <c r="W25" t="s">
        <v>46</v>
      </c>
      <c r="X25" t="s">
        <v>46</v>
      </c>
      <c r="Y25" t="s">
        <v>47</v>
      </c>
      <c r="Z25" t="s">
        <v>39</v>
      </c>
      <c r="AA25">
        <v>3</v>
      </c>
      <c r="AB25">
        <v>21</v>
      </c>
      <c r="AC25">
        <v>14105</v>
      </c>
      <c r="AD25" t="s">
        <v>46</v>
      </c>
      <c r="AE25" t="s">
        <v>46</v>
      </c>
      <c r="AF25" t="s">
        <v>46</v>
      </c>
      <c r="AG25" t="s">
        <v>46</v>
      </c>
      <c r="AI25" t="s">
        <v>48</v>
      </c>
      <c r="AJ25" s="2">
        <f t="shared" si="0"/>
        <v>666.91800000000001</v>
      </c>
    </row>
    <row r="26" spans="1:36" x14ac:dyDescent="0.2">
      <c r="A26" t="s">
        <v>35</v>
      </c>
      <c r="B26">
        <v>170</v>
      </c>
      <c r="C26" t="s">
        <v>36</v>
      </c>
      <c r="D26" t="s">
        <v>37</v>
      </c>
      <c r="E26" t="s">
        <v>38</v>
      </c>
      <c r="F26" s="1">
        <v>43969</v>
      </c>
      <c r="G26">
        <v>11191</v>
      </c>
      <c r="H26">
        <v>191</v>
      </c>
      <c r="I26" t="s">
        <v>39</v>
      </c>
      <c r="J26">
        <v>2</v>
      </c>
      <c r="K26">
        <v>0</v>
      </c>
      <c r="L26">
        <v>191</v>
      </c>
      <c r="M26">
        <v>3797</v>
      </c>
      <c r="N26" t="s">
        <v>73</v>
      </c>
      <c r="O26" t="s">
        <v>74</v>
      </c>
      <c r="P26">
        <v>1137</v>
      </c>
      <c r="Q26" t="s">
        <v>65</v>
      </c>
      <c r="R26" t="s">
        <v>66</v>
      </c>
      <c r="T26" t="s">
        <v>71</v>
      </c>
      <c r="U26">
        <v>32449</v>
      </c>
      <c r="V26" t="s">
        <v>45</v>
      </c>
      <c r="W26" t="s">
        <v>46</v>
      </c>
      <c r="X26" t="s">
        <v>46</v>
      </c>
      <c r="Y26" t="s">
        <v>47</v>
      </c>
      <c r="Z26" t="s">
        <v>39</v>
      </c>
      <c r="AA26">
        <v>3</v>
      </c>
      <c r="AB26">
        <v>21</v>
      </c>
      <c r="AC26">
        <v>14106</v>
      </c>
      <c r="AD26" t="s">
        <v>46</v>
      </c>
      <c r="AE26" t="s">
        <v>46</v>
      </c>
      <c r="AF26" t="s">
        <v>46</v>
      </c>
      <c r="AG26" t="s">
        <v>46</v>
      </c>
      <c r="AI26" t="s">
        <v>48</v>
      </c>
      <c r="AJ26" s="2">
        <f t="shared" si="0"/>
        <v>681.42899999999997</v>
      </c>
    </row>
    <row r="27" spans="1:36" x14ac:dyDescent="0.2">
      <c r="A27" t="s">
        <v>35</v>
      </c>
      <c r="B27">
        <v>170</v>
      </c>
      <c r="C27" t="s">
        <v>36</v>
      </c>
      <c r="D27" t="s">
        <v>37</v>
      </c>
      <c r="E27" t="s">
        <v>38</v>
      </c>
      <c r="F27" s="1">
        <v>43915</v>
      </c>
      <c r="G27">
        <v>12195</v>
      </c>
      <c r="H27">
        <v>195</v>
      </c>
      <c r="I27" t="s">
        <v>58</v>
      </c>
      <c r="J27">
        <v>1</v>
      </c>
      <c r="K27">
        <v>0</v>
      </c>
      <c r="L27">
        <v>195</v>
      </c>
      <c r="M27">
        <v>3000</v>
      </c>
      <c r="N27" t="s">
        <v>40</v>
      </c>
      <c r="O27" t="s">
        <v>41</v>
      </c>
      <c r="P27">
        <v>1801</v>
      </c>
      <c r="Q27" t="s">
        <v>94</v>
      </c>
      <c r="R27" t="s">
        <v>95</v>
      </c>
      <c r="T27" t="s">
        <v>44</v>
      </c>
      <c r="U27">
        <v>18823</v>
      </c>
      <c r="V27" t="s">
        <v>45</v>
      </c>
      <c r="W27" t="s">
        <v>46</v>
      </c>
      <c r="X27" t="s">
        <v>46</v>
      </c>
      <c r="Y27" t="s">
        <v>47</v>
      </c>
      <c r="Z27" t="s">
        <v>39</v>
      </c>
      <c r="AA27">
        <v>8</v>
      </c>
      <c r="AB27">
        <v>46</v>
      </c>
      <c r="AC27">
        <v>17104</v>
      </c>
      <c r="AD27" t="s">
        <v>46</v>
      </c>
      <c r="AE27" t="s">
        <v>46</v>
      </c>
      <c r="AF27" t="s">
        <v>46</v>
      </c>
      <c r="AG27" t="s">
        <v>46</v>
      </c>
      <c r="AI27" t="s">
        <v>48</v>
      </c>
      <c r="AJ27" s="2">
        <f t="shared" si="0"/>
        <v>865.85799999999995</v>
      </c>
    </row>
    <row r="28" spans="1:36" x14ac:dyDescent="0.2">
      <c r="A28" t="s">
        <v>35</v>
      </c>
      <c r="B28">
        <v>170</v>
      </c>
      <c r="C28" t="s">
        <v>36</v>
      </c>
      <c r="D28" t="s">
        <v>37</v>
      </c>
      <c r="E28" t="s">
        <v>38</v>
      </c>
      <c r="F28" s="1">
        <v>43915</v>
      </c>
      <c r="G28">
        <v>12195</v>
      </c>
      <c r="H28">
        <v>195</v>
      </c>
      <c r="I28" t="s">
        <v>58</v>
      </c>
      <c r="J28">
        <v>2</v>
      </c>
      <c r="K28">
        <v>0</v>
      </c>
      <c r="L28">
        <v>195</v>
      </c>
      <c r="M28">
        <v>1801</v>
      </c>
      <c r="N28" t="s">
        <v>94</v>
      </c>
      <c r="O28" t="s">
        <v>95</v>
      </c>
      <c r="P28">
        <v>3000</v>
      </c>
      <c r="Q28" t="s">
        <v>40</v>
      </c>
      <c r="R28" t="s">
        <v>49</v>
      </c>
      <c r="T28" t="s">
        <v>44</v>
      </c>
      <c r="U28">
        <v>17155</v>
      </c>
      <c r="V28" t="s">
        <v>45</v>
      </c>
      <c r="W28" t="s">
        <v>46</v>
      </c>
      <c r="X28" t="s">
        <v>46</v>
      </c>
      <c r="Y28" t="s">
        <v>47</v>
      </c>
      <c r="Z28" t="s">
        <v>39</v>
      </c>
      <c r="AA28">
        <v>2</v>
      </c>
      <c r="AB28">
        <v>14</v>
      </c>
      <c r="AC28">
        <v>17105</v>
      </c>
      <c r="AD28" t="s">
        <v>46</v>
      </c>
      <c r="AE28" t="s">
        <v>46</v>
      </c>
      <c r="AF28" t="s">
        <v>46</v>
      </c>
      <c r="AG28" t="s">
        <v>46</v>
      </c>
      <c r="AI28" t="s">
        <v>48</v>
      </c>
      <c r="AJ28" s="2">
        <f t="shared" si="0"/>
        <v>240.17</v>
      </c>
    </row>
    <row r="29" spans="1:36" x14ac:dyDescent="0.2">
      <c r="A29" t="s">
        <v>35</v>
      </c>
      <c r="B29">
        <v>170</v>
      </c>
      <c r="C29" t="s">
        <v>36</v>
      </c>
      <c r="D29" t="s">
        <v>37</v>
      </c>
      <c r="E29" t="s">
        <v>38</v>
      </c>
      <c r="F29" s="1">
        <v>43915</v>
      </c>
      <c r="G29">
        <v>12195</v>
      </c>
      <c r="H29">
        <v>195</v>
      </c>
      <c r="I29" t="s">
        <v>58</v>
      </c>
      <c r="J29">
        <v>2</v>
      </c>
      <c r="K29">
        <v>1</v>
      </c>
      <c r="L29">
        <v>195</v>
      </c>
      <c r="M29">
        <v>1801</v>
      </c>
      <c r="N29" t="s">
        <v>94</v>
      </c>
      <c r="O29" t="s">
        <v>95</v>
      </c>
      <c r="P29">
        <v>3000</v>
      </c>
      <c r="Q29" t="s">
        <v>40</v>
      </c>
      <c r="R29" t="s">
        <v>49</v>
      </c>
      <c r="T29" t="s">
        <v>44</v>
      </c>
      <c r="U29">
        <v>18649</v>
      </c>
      <c r="V29" t="s">
        <v>45</v>
      </c>
      <c r="W29" t="s">
        <v>46</v>
      </c>
      <c r="X29" t="s">
        <v>46</v>
      </c>
      <c r="Y29" t="s">
        <v>47</v>
      </c>
      <c r="Z29" t="s">
        <v>39</v>
      </c>
      <c r="AA29">
        <v>6</v>
      </c>
      <c r="AB29">
        <v>32</v>
      </c>
      <c r="AC29">
        <v>17106</v>
      </c>
      <c r="AD29" t="s">
        <v>46</v>
      </c>
      <c r="AE29" t="s">
        <v>46</v>
      </c>
      <c r="AF29" t="s">
        <v>46</v>
      </c>
      <c r="AG29" t="s">
        <v>46</v>
      </c>
      <c r="AI29" t="s">
        <v>48</v>
      </c>
      <c r="AJ29" s="2">
        <f t="shared" si="0"/>
        <v>596.76800000000003</v>
      </c>
    </row>
    <row r="30" spans="1:36" x14ac:dyDescent="0.2">
      <c r="A30" t="s">
        <v>35</v>
      </c>
      <c r="B30">
        <v>170</v>
      </c>
      <c r="C30" t="s">
        <v>36</v>
      </c>
      <c r="D30" t="s">
        <v>37</v>
      </c>
      <c r="E30" t="s">
        <v>38</v>
      </c>
      <c r="F30" s="1">
        <v>43920</v>
      </c>
      <c r="G30">
        <v>13289</v>
      </c>
      <c r="H30">
        <v>289</v>
      </c>
      <c r="I30" t="s">
        <v>39</v>
      </c>
      <c r="J30">
        <v>1</v>
      </c>
      <c r="K30">
        <v>0</v>
      </c>
      <c r="L30">
        <v>289</v>
      </c>
      <c r="M30">
        <v>1137</v>
      </c>
      <c r="N30" t="s">
        <v>65</v>
      </c>
      <c r="O30" t="s">
        <v>66</v>
      </c>
      <c r="P30">
        <v>3000</v>
      </c>
      <c r="Q30" t="s">
        <v>40</v>
      </c>
      <c r="R30" t="s">
        <v>82</v>
      </c>
      <c r="T30" t="s">
        <v>44</v>
      </c>
      <c r="U30">
        <v>18333</v>
      </c>
      <c r="V30" t="s">
        <v>45</v>
      </c>
      <c r="W30" t="s">
        <v>46</v>
      </c>
      <c r="X30" t="s">
        <v>46</v>
      </c>
      <c r="Y30" t="s">
        <v>47</v>
      </c>
      <c r="Z30" t="s">
        <v>39</v>
      </c>
      <c r="AA30">
        <v>14</v>
      </c>
      <c r="AB30">
        <v>82</v>
      </c>
      <c r="AC30">
        <v>20280</v>
      </c>
      <c r="AD30" t="s">
        <v>46</v>
      </c>
      <c r="AE30" t="s">
        <v>46</v>
      </c>
      <c r="AF30" t="s">
        <v>46</v>
      </c>
      <c r="AG30" t="s">
        <v>46</v>
      </c>
      <c r="AI30" t="s">
        <v>48</v>
      </c>
      <c r="AJ30" s="2">
        <f t="shared" si="0"/>
        <v>1503.306</v>
      </c>
    </row>
    <row r="31" spans="1:36" x14ac:dyDescent="0.2">
      <c r="A31" t="s">
        <v>35</v>
      </c>
      <c r="B31">
        <v>170</v>
      </c>
      <c r="C31" t="s">
        <v>36</v>
      </c>
      <c r="D31" t="s">
        <v>37</v>
      </c>
      <c r="E31" t="s">
        <v>38</v>
      </c>
      <c r="F31" s="1">
        <v>43920</v>
      </c>
      <c r="G31">
        <v>13289</v>
      </c>
      <c r="H31">
        <v>289</v>
      </c>
      <c r="I31" t="s">
        <v>39</v>
      </c>
      <c r="J31">
        <v>2</v>
      </c>
      <c r="K31">
        <v>0</v>
      </c>
      <c r="L31">
        <v>289</v>
      </c>
      <c r="M31">
        <v>3000</v>
      </c>
      <c r="N31" t="s">
        <v>40</v>
      </c>
      <c r="O31" t="s">
        <v>68</v>
      </c>
      <c r="P31">
        <v>1137</v>
      </c>
      <c r="Q31" t="s">
        <v>65</v>
      </c>
      <c r="R31" t="s">
        <v>66</v>
      </c>
      <c r="T31" t="s">
        <v>44</v>
      </c>
      <c r="U31">
        <v>17509</v>
      </c>
      <c r="V31" t="s">
        <v>45</v>
      </c>
      <c r="W31" t="s">
        <v>46</v>
      </c>
      <c r="X31" t="s">
        <v>46</v>
      </c>
      <c r="Y31" t="s">
        <v>47</v>
      </c>
      <c r="Z31" t="s">
        <v>39</v>
      </c>
      <c r="AA31">
        <v>8</v>
      </c>
      <c r="AB31">
        <v>48</v>
      </c>
      <c r="AC31">
        <v>20281</v>
      </c>
      <c r="AD31" t="s">
        <v>46</v>
      </c>
      <c r="AE31" t="s">
        <v>46</v>
      </c>
      <c r="AF31" t="s">
        <v>46</v>
      </c>
      <c r="AG31" t="s">
        <v>46</v>
      </c>
      <c r="AI31" t="s">
        <v>48</v>
      </c>
      <c r="AJ31" s="2">
        <f t="shared" si="0"/>
        <v>840.43200000000002</v>
      </c>
    </row>
    <row r="32" spans="1:36" x14ac:dyDescent="0.2">
      <c r="A32" t="s">
        <v>35</v>
      </c>
      <c r="B32">
        <v>170</v>
      </c>
      <c r="C32" t="s">
        <v>36</v>
      </c>
      <c r="D32" t="s">
        <v>37</v>
      </c>
      <c r="E32" t="s">
        <v>38</v>
      </c>
      <c r="F32" s="1">
        <v>43968</v>
      </c>
      <c r="G32">
        <v>13387</v>
      </c>
      <c r="H32">
        <v>387</v>
      </c>
      <c r="I32" t="s">
        <v>39</v>
      </c>
      <c r="J32">
        <v>1</v>
      </c>
      <c r="K32">
        <v>0</v>
      </c>
      <c r="L32">
        <v>387</v>
      </c>
      <c r="M32">
        <v>3000</v>
      </c>
      <c r="N32" t="s">
        <v>40</v>
      </c>
      <c r="O32" t="s">
        <v>56</v>
      </c>
      <c r="P32">
        <v>3769</v>
      </c>
      <c r="Q32" t="s">
        <v>50</v>
      </c>
      <c r="R32" t="s">
        <v>51</v>
      </c>
      <c r="T32" t="s">
        <v>44</v>
      </c>
      <c r="U32">
        <v>25201</v>
      </c>
      <c r="V32" t="s">
        <v>45</v>
      </c>
      <c r="W32" t="s">
        <v>46</v>
      </c>
      <c r="X32" t="s">
        <v>46</v>
      </c>
      <c r="Y32" t="s">
        <v>47</v>
      </c>
      <c r="Z32" t="s">
        <v>39</v>
      </c>
      <c r="AA32">
        <v>0</v>
      </c>
      <c r="AB32">
        <v>6</v>
      </c>
      <c r="AC32">
        <v>17170</v>
      </c>
      <c r="AD32" t="s">
        <v>46</v>
      </c>
      <c r="AE32" t="s">
        <v>46</v>
      </c>
      <c r="AF32" t="s">
        <v>46</v>
      </c>
      <c r="AG32" t="s">
        <v>46</v>
      </c>
      <c r="AI32" t="s">
        <v>48</v>
      </c>
      <c r="AJ32" s="2">
        <f t="shared" si="0"/>
        <v>151.20599999999999</v>
      </c>
    </row>
    <row r="33" spans="1:36" x14ac:dyDescent="0.2">
      <c r="A33" t="s">
        <v>35</v>
      </c>
      <c r="B33">
        <v>170</v>
      </c>
      <c r="C33" t="s">
        <v>36</v>
      </c>
      <c r="D33" t="s">
        <v>37</v>
      </c>
      <c r="E33" t="s">
        <v>38</v>
      </c>
      <c r="F33" s="1">
        <v>43968</v>
      </c>
      <c r="G33">
        <v>13387</v>
      </c>
      <c r="H33">
        <v>387</v>
      </c>
      <c r="I33" t="s">
        <v>39</v>
      </c>
      <c r="J33">
        <v>2</v>
      </c>
      <c r="K33">
        <v>0</v>
      </c>
      <c r="L33">
        <v>387</v>
      </c>
      <c r="M33">
        <v>3769</v>
      </c>
      <c r="N33" t="s">
        <v>50</v>
      </c>
      <c r="O33" t="s">
        <v>52</v>
      </c>
      <c r="P33">
        <v>3000</v>
      </c>
      <c r="Q33" t="s">
        <v>40</v>
      </c>
      <c r="R33" t="s">
        <v>56</v>
      </c>
      <c r="T33" t="s">
        <v>44</v>
      </c>
      <c r="U33">
        <v>24156</v>
      </c>
      <c r="V33" t="s">
        <v>45</v>
      </c>
      <c r="W33" t="s">
        <v>46</v>
      </c>
      <c r="X33" t="s">
        <v>46</v>
      </c>
      <c r="Y33" t="s">
        <v>47</v>
      </c>
      <c r="Z33" t="s">
        <v>39</v>
      </c>
      <c r="AA33">
        <v>0</v>
      </c>
      <c r="AB33">
        <v>2</v>
      </c>
      <c r="AC33">
        <v>17171</v>
      </c>
      <c r="AD33" t="s">
        <v>46</v>
      </c>
      <c r="AE33" t="s">
        <v>46</v>
      </c>
      <c r="AF33" t="s">
        <v>46</v>
      </c>
      <c r="AG33" t="s">
        <v>46</v>
      </c>
      <c r="AI33" t="s">
        <v>48</v>
      </c>
      <c r="AJ33" s="2">
        <f t="shared" si="0"/>
        <v>48.311999999999998</v>
      </c>
    </row>
    <row r="34" spans="1:36" x14ac:dyDescent="0.2">
      <c r="A34" t="s">
        <v>35</v>
      </c>
      <c r="B34">
        <v>170</v>
      </c>
      <c r="C34" t="s">
        <v>36</v>
      </c>
      <c r="D34" t="s">
        <v>37</v>
      </c>
      <c r="E34" t="s">
        <v>38</v>
      </c>
      <c r="F34" s="1">
        <v>43970</v>
      </c>
      <c r="G34">
        <v>11424</v>
      </c>
      <c r="H34">
        <v>424</v>
      </c>
      <c r="I34" t="s">
        <v>39</v>
      </c>
      <c r="J34">
        <v>1</v>
      </c>
      <c r="K34">
        <v>0</v>
      </c>
      <c r="L34">
        <v>424</v>
      </c>
      <c r="M34">
        <v>2610</v>
      </c>
      <c r="N34" t="s">
        <v>54</v>
      </c>
      <c r="O34" t="s">
        <v>75</v>
      </c>
      <c r="P34">
        <v>1137</v>
      </c>
      <c r="Q34" t="s">
        <v>65</v>
      </c>
      <c r="R34" t="s">
        <v>66</v>
      </c>
      <c r="T34" t="s">
        <v>71</v>
      </c>
      <c r="U34">
        <v>33080</v>
      </c>
      <c r="V34" t="s">
        <v>45</v>
      </c>
      <c r="W34" t="s">
        <v>46</v>
      </c>
      <c r="X34" t="s">
        <v>46</v>
      </c>
      <c r="Y34" t="s">
        <v>47</v>
      </c>
      <c r="Z34" t="s">
        <v>39</v>
      </c>
      <c r="AA34">
        <v>6</v>
      </c>
      <c r="AB34">
        <v>36</v>
      </c>
      <c r="AC34">
        <v>15538</v>
      </c>
      <c r="AD34" t="s">
        <v>46</v>
      </c>
      <c r="AE34" t="s">
        <v>46</v>
      </c>
      <c r="AF34" t="s">
        <v>46</v>
      </c>
      <c r="AG34" t="s">
        <v>46</v>
      </c>
      <c r="AI34" t="s">
        <v>48</v>
      </c>
      <c r="AJ34" s="2">
        <f t="shared" si="0"/>
        <v>1190.8800000000001</v>
      </c>
    </row>
    <row r="35" spans="1:36" x14ac:dyDescent="0.2">
      <c r="A35" t="s">
        <v>35</v>
      </c>
      <c r="B35">
        <v>170</v>
      </c>
      <c r="C35" t="s">
        <v>36</v>
      </c>
      <c r="D35" t="s">
        <v>37</v>
      </c>
      <c r="E35" t="s">
        <v>38</v>
      </c>
      <c r="F35" s="1">
        <v>43970</v>
      </c>
      <c r="G35">
        <v>11424</v>
      </c>
      <c r="H35">
        <v>424</v>
      </c>
      <c r="I35" t="s">
        <v>39</v>
      </c>
      <c r="J35">
        <v>2</v>
      </c>
      <c r="K35">
        <v>0</v>
      </c>
      <c r="L35">
        <v>424</v>
      </c>
      <c r="M35">
        <v>1137</v>
      </c>
      <c r="N35" t="s">
        <v>65</v>
      </c>
      <c r="O35" t="s">
        <v>67</v>
      </c>
      <c r="P35">
        <v>2610</v>
      </c>
      <c r="Q35" t="s">
        <v>54</v>
      </c>
      <c r="R35" t="s">
        <v>76</v>
      </c>
      <c r="T35" t="s">
        <v>71</v>
      </c>
      <c r="U35">
        <v>34873</v>
      </c>
      <c r="V35" t="s">
        <v>45</v>
      </c>
      <c r="W35" t="s">
        <v>46</v>
      </c>
      <c r="X35" t="s">
        <v>46</v>
      </c>
      <c r="Y35" t="s">
        <v>47</v>
      </c>
      <c r="Z35" t="s">
        <v>39</v>
      </c>
      <c r="AA35">
        <v>6</v>
      </c>
      <c r="AB35">
        <v>36</v>
      </c>
      <c r="AC35">
        <v>15539</v>
      </c>
      <c r="AD35" t="s">
        <v>46</v>
      </c>
      <c r="AE35" t="s">
        <v>46</v>
      </c>
      <c r="AF35" t="s">
        <v>46</v>
      </c>
      <c r="AG35" t="s">
        <v>46</v>
      </c>
      <c r="AI35" t="s">
        <v>48</v>
      </c>
      <c r="AJ35" s="2">
        <f t="shared" si="0"/>
        <v>1255.4280000000001</v>
      </c>
    </row>
    <row r="36" spans="1:36" x14ac:dyDescent="0.2">
      <c r="A36" t="s">
        <v>35</v>
      </c>
      <c r="B36">
        <v>170</v>
      </c>
      <c r="C36" t="s">
        <v>36</v>
      </c>
      <c r="D36" t="s">
        <v>37</v>
      </c>
      <c r="E36" t="s">
        <v>38</v>
      </c>
      <c r="F36" s="1">
        <v>43913</v>
      </c>
      <c r="G36">
        <v>11484</v>
      </c>
      <c r="H36">
        <v>484</v>
      </c>
      <c r="I36" t="s">
        <v>39</v>
      </c>
      <c r="J36">
        <v>1</v>
      </c>
      <c r="K36">
        <v>0</v>
      </c>
      <c r="L36">
        <v>484</v>
      </c>
      <c r="M36">
        <v>1015</v>
      </c>
      <c r="N36" t="s">
        <v>77</v>
      </c>
      <c r="O36" t="s">
        <v>78</v>
      </c>
      <c r="P36">
        <v>5000</v>
      </c>
      <c r="Q36" t="s">
        <v>79</v>
      </c>
      <c r="R36" t="s">
        <v>80</v>
      </c>
      <c r="T36" t="s">
        <v>71</v>
      </c>
      <c r="U36">
        <v>57297</v>
      </c>
      <c r="V36" t="s">
        <v>45</v>
      </c>
      <c r="W36" t="s">
        <v>46</v>
      </c>
      <c r="X36" t="s">
        <v>46</v>
      </c>
      <c r="Y36" t="s">
        <v>47</v>
      </c>
      <c r="Z36" t="s">
        <v>39</v>
      </c>
      <c r="AA36">
        <v>12</v>
      </c>
      <c r="AB36">
        <v>60</v>
      </c>
      <c r="AC36">
        <v>19095</v>
      </c>
      <c r="AD36" t="s">
        <v>46</v>
      </c>
      <c r="AE36" t="s">
        <v>46</v>
      </c>
      <c r="AF36" t="s">
        <v>46</v>
      </c>
      <c r="AG36" t="s">
        <v>46</v>
      </c>
      <c r="AI36" t="s">
        <v>48</v>
      </c>
      <c r="AJ36" s="2">
        <f t="shared" si="0"/>
        <v>3437.82</v>
      </c>
    </row>
    <row r="37" spans="1:36" x14ac:dyDescent="0.2">
      <c r="A37" t="s">
        <v>35</v>
      </c>
      <c r="B37">
        <v>170</v>
      </c>
      <c r="C37" t="s">
        <v>36</v>
      </c>
      <c r="D37" t="s">
        <v>37</v>
      </c>
      <c r="E37" t="s">
        <v>38</v>
      </c>
      <c r="F37" s="1">
        <v>43913</v>
      </c>
      <c r="G37">
        <v>11484</v>
      </c>
      <c r="H37">
        <v>484</v>
      </c>
      <c r="I37" t="s">
        <v>39</v>
      </c>
      <c r="J37">
        <v>2</v>
      </c>
      <c r="K37">
        <v>0</v>
      </c>
      <c r="L37">
        <v>484</v>
      </c>
      <c r="M37">
        <v>5000</v>
      </c>
      <c r="N37" t="s">
        <v>79</v>
      </c>
      <c r="O37" t="s">
        <v>80</v>
      </c>
      <c r="P37">
        <v>1015</v>
      </c>
      <c r="Q37" t="s">
        <v>77</v>
      </c>
      <c r="R37" t="s">
        <v>78</v>
      </c>
      <c r="T37" t="s">
        <v>71</v>
      </c>
      <c r="U37">
        <v>57093</v>
      </c>
      <c r="V37" t="s">
        <v>45</v>
      </c>
      <c r="W37" t="s">
        <v>46</v>
      </c>
      <c r="X37" t="s">
        <v>46</v>
      </c>
      <c r="Y37" t="s">
        <v>47</v>
      </c>
      <c r="Z37" t="s">
        <v>39</v>
      </c>
      <c r="AA37">
        <v>12</v>
      </c>
      <c r="AB37">
        <v>60</v>
      </c>
      <c r="AC37">
        <v>19094</v>
      </c>
      <c r="AD37" t="s">
        <v>46</v>
      </c>
      <c r="AE37" t="s">
        <v>46</v>
      </c>
      <c r="AF37" t="s">
        <v>46</v>
      </c>
      <c r="AG37" t="s">
        <v>46</v>
      </c>
      <c r="AI37" t="s">
        <v>48</v>
      </c>
      <c r="AJ37" s="2">
        <f t="shared" si="0"/>
        <v>3425.58</v>
      </c>
    </row>
    <row r="38" spans="1:36" x14ac:dyDescent="0.2">
      <c r="A38" t="s">
        <v>35</v>
      </c>
      <c r="B38">
        <v>170</v>
      </c>
      <c r="C38" t="s">
        <v>36</v>
      </c>
      <c r="E38" t="s">
        <v>38</v>
      </c>
      <c r="F38" s="1">
        <v>43920</v>
      </c>
      <c r="G38">
        <v>20600</v>
      </c>
      <c r="H38">
        <v>600</v>
      </c>
      <c r="I38" t="s">
        <v>84</v>
      </c>
      <c r="J38">
        <v>1</v>
      </c>
      <c r="K38">
        <v>0</v>
      </c>
      <c r="L38">
        <v>600</v>
      </c>
      <c r="M38">
        <v>2610</v>
      </c>
      <c r="N38" t="s">
        <v>54</v>
      </c>
      <c r="O38" t="s">
        <v>96</v>
      </c>
      <c r="P38">
        <v>3000</v>
      </c>
      <c r="Q38" t="s">
        <v>40</v>
      </c>
      <c r="R38" t="s">
        <v>109</v>
      </c>
      <c r="T38" t="s">
        <v>44</v>
      </c>
      <c r="U38">
        <v>36766</v>
      </c>
      <c r="V38" t="s">
        <v>45</v>
      </c>
      <c r="W38" t="s">
        <v>46</v>
      </c>
      <c r="X38" t="s">
        <v>46</v>
      </c>
      <c r="Y38" t="s">
        <v>84</v>
      </c>
      <c r="Z38" t="s">
        <v>84</v>
      </c>
      <c r="AA38">
        <v>53</v>
      </c>
      <c r="AB38">
        <v>302</v>
      </c>
      <c r="AC38">
        <v>27348</v>
      </c>
      <c r="AD38" t="s">
        <v>46</v>
      </c>
      <c r="AE38" t="s">
        <v>46</v>
      </c>
      <c r="AF38" t="s">
        <v>46</v>
      </c>
      <c r="AG38" t="s">
        <v>46</v>
      </c>
      <c r="AI38" t="s">
        <v>48</v>
      </c>
      <c r="AJ38" s="2">
        <f t="shared" si="0"/>
        <v>11103.332</v>
      </c>
    </row>
    <row r="39" spans="1:36" x14ac:dyDescent="0.2">
      <c r="A39" t="s">
        <v>35</v>
      </c>
      <c r="B39">
        <v>170</v>
      </c>
      <c r="C39" t="s">
        <v>36</v>
      </c>
      <c r="E39" t="s">
        <v>38</v>
      </c>
      <c r="F39" s="1">
        <v>43920</v>
      </c>
      <c r="G39">
        <v>20600</v>
      </c>
      <c r="H39">
        <v>600</v>
      </c>
      <c r="I39" t="s">
        <v>84</v>
      </c>
      <c r="J39">
        <v>2</v>
      </c>
      <c r="K39">
        <v>0</v>
      </c>
      <c r="L39">
        <v>600</v>
      </c>
      <c r="M39">
        <v>3000</v>
      </c>
      <c r="N39" t="s">
        <v>40</v>
      </c>
      <c r="O39" t="s">
        <v>110</v>
      </c>
      <c r="P39">
        <v>2610</v>
      </c>
      <c r="Q39" t="s">
        <v>54</v>
      </c>
      <c r="R39" t="s">
        <v>96</v>
      </c>
      <c r="T39" t="s">
        <v>44</v>
      </c>
      <c r="U39">
        <v>38642</v>
      </c>
      <c r="V39" t="s">
        <v>45</v>
      </c>
      <c r="W39" t="s">
        <v>46</v>
      </c>
      <c r="X39" t="s">
        <v>46</v>
      </c>
      <c r="Y39" t="s">
        <v>84</v>
      </c>
      <c r="Z39" t="s">
        <v>84</v>
      </c>
      <c r="AA39">
        <v>50</v>
      </c>
      <c r="AB39">
        <v>283</v>
      </c>
      <c r="AC39">
        <v>27349</v>
      </c>
      <c r="AD39" t="s">
        <v>46</v>
      </c>
      <c r="AE39" t="s">
        <v>46</v>
      </c>
      <c r="AF39" t="s">
        <v>46</v>
      </c>
      <c r="AG39" t="s">
        <v>46</v>
      </c>
      <c r="AI39" t="s">
        <v>48</v>
      </c>
      <c r="AJ39" s="2">
        <f t="shared" si="0"/>
        <v>10935.686</v>
      </c>
    </row>
    <row r="40" spans="1:36" x14ac:dyDescent="0.2">
      <c r="A40" t="s">
        <v>35</v>
      </c>
      <c r="B40">
        <v>170</v>
      </c>
      <c r="C40" t="s">
        <v>36</v>
      </c>
      <c r="E40" t="s">
        <v>38</v>
      </c>
      <c r="F40" s="1">
        <v>43914</v>
      </c>
      <c r="G40">
        <v>15601</v>
      </c>
      <c r="H40">
        <v>601</v>
      </c>
      <c r="I40" t="s">
        <v>84</v>
      </c>
      <c r="J40">
        <v>1</v>
      </c>
      <c r="K40">
        <v>0</v>
      </c>
      <c r="L40">
        <v>601</v>
      </c>
      <c r="M40">
        <v>2610</v>
      </c>
      <c r="N40" t="s">
        <v>54</v>
      </c>
      <c r="O40" t="s">
        <v>96</v>
      </c>
      <c r="P40">
        <v>3000</v>
      </c>
      <c r="Q40" t="s">
        <v>40</v>
      </c>
      <c r="R40" t="s">
        <v>109</v>
      </c>
      <c r="T40" t="s">
        <v>71</v>
      </c>
      <c r="U40">
        <v>35130</v>
      </c>
      <c r="V40" t="s">
        <v>45</v>
      </c>
      <c r="W40" t="s">
        <v>46</v>
      </c>
      <c r="X40" t="s">
        <v>46</v>
      </c>
      <c r="Y40" t="s">
        <v>84</v>
      </c>
      <c r="Z40" t="s">
        <v>84</v>
      </c>
      <c r="AA40">
        <v>28</v>
      </c>
      <c r="AB40">
        <v>148</v>
      </c>
      <c r="AC40">
        <v>27350</v>
      </c>
      <c r="AD40" t="s">
        <v>46</v>
      </c>
      <c r="AE40" t="s">
        <v>46</v>
      </c>
      <c r="AF40" t="s">
        <v>46</v>
      </c>
      <c r="AG40" t="s">
        <v>46</v>
      </c>
      <c r="AI40" t="s">
        <v>48</v>
      </c>
      <c r="AJ40" s="2">
        <f t="shared" si="0"/>
        <v>5199.24</v>
      </c>
    </row>
    <row r="41" spans="1:36" x14ac:dyDescent="0.2">
      <c r="A41" t="s">
        <v>35</v>
      </c>
      <c r="B41">
        <v>170</v>
      </c>
      <c r="C41" t="s">
        <v>36</v>
      </c>
      <c r="E41" t="s">
        <v>38</v>
      </c>
      <c r="F41" s="1">
        <v>43914</v>
      </c>
      <c r="G41">
        <v>15601</v>
      </c>
      <c r="H41">
        <v>601</v>
      </c>
      <c r="I41" t="s">
        <v>84</v>
      </c>
      <c r="J41">
        <v>2</v>
      </c>
      <c r="K41">
        <v>0</v>
      </c>
      <c r="L41">
        <v>601</v>
      </c>
      <c r="M41">
        <v>3000</v>
      </c>
      <c r="N41" t="s">
        <v>40</v>
      </c>
      <c r="O41" t="s">
        <v>110</v>
      </c>
      <c r="P41">
        <v>2610</v>
      </c>
      <c r="Q41" t="s">
        <v>54</v>
      </c>
      <c r="R41" t="s">
        <v>96</v>
      </c>
      <c r="T41" t="s">
        <v>71</v>
      </c>
      <c r="U41">
        <v>36732</v>
      </c>
      <c r="V41" t="s">
        <v>45</v>
      </c>
      <c r="W41" t="s">
        <v>46</v>
      </c>
      <c r="X41" t="s">
        <v>46</v>
      </c>
      <c r="Y41" t="s">
        <v>84</v>
      </c>
      <c r="Z41" t="s">
        <v>84</v>
      </c>
      <c r="AA41">
        <v>32</v>
      </c>
      <c r="AB41">
        <v>170</v>
      </c>
      <c r="AC41">
        <v>27351</v>
      </c>
      <c r="AD41" t="s">
        <v>46</v>
      </c>
      <c r="AE41" t="s">
        <v>46</v>
      </c>
      <c r="AF41" t="s">
        <v>46</v>
      </c>
      <c r="AG41" t="s">
        <v>46</v>
      </c>
      <c r="AI41" t="s">
        <v>48</v>
      </c>
      <c r="AJ41" s="2">
        <f t="shared" si="0"/>
        <v>6244.44</v>
      </c>
    </row>
    <row r="42" spans="1:36" x14ac:dyDescent="0.2">
      <c r="A42" t="s">
        <v>35</v>
      </c>
      <c r="B42">
        <v>170</v>
      </c>
      <c r="C42" t="s">
        <v>36</v>
      </c>
      <c r="E42" t="s">
        <v>38</v>
      </c>
      <c r="F42" s="1">
        <v>43914</v>
      </c>
      <c r="G42">
        <v>12602</v>
      </c>
      <c r="H42">
        <v>602</v>
      </c>
      <c r="I42" t="s">
        <v>84</v>
      </c>
      <c r="J42">
        <v>1</v>
      </c>
      <c r="K42">
        <v>0</v>
      </c>
      <c r="L42">
        <v>602</v>
      </c>
      <c r="M42">
        <v>2610</v>
      </c>
      <c r="N42" t="s">
        <v>54</v>
      </c>
      <c r="O42" t="s">
        <v>96</v>
      </c>
      <c r="P42">
        <v>3000</v>
      </c>
      <c r="Q42" t="s">
        <v>40</v>
      </c>
      <c r="R42" t="s">
        <v>97</v>
      </c>
      <c r="T42" t="s">
        <v>44</v>
      </c>
      <c r="U42">
        <v>37344</v>
      </c>
      <c r="V42" t="s">
        <v>45</v>
      </c>
      <c r="W42" t="s">
        <v>46</v>
      </c>
      <c r="X42" t="s">
        <v>46</v>
      </c>
      <c r="Y42" t="s">
        <v>84</v>
      </c>
      <c r="Z42" t="s">
        <v>84</v>
      </c>
      <c r="AA42">
        <v>4</v>
      </c>
      <c r="AB42">
        <v>20</v>
      </c>
      <c r="AC42">
        <v>27352</v>
      </c>
      <c r="AD42" t="s">
        <v>46</v>
      </c>
      <c r="AE42" t="s">
        <v>46</v>
      </c>
      <c r="AF42" t="s">
        <v>46</v>
      </c>
      <c r="AG42" t="s">
        <v>46</v>
      </c>
      <c r="AI42" t="s">
        <v>48</v>
      </c>
      <c r="AJ42" s="2">
        <f t="shared" si="0"/>
        <v>746.88</v>
      </c>
    </row>
    <row r="43" spans="1:36" x14ac:dyDescent="0.2">
      <c r="A43" t="s">
        <v>35</v>
      </c>
      <c r="B43">
        <v>170</v>
      </c>
      <c r="C43" t="s">
        <v>36</v>
      </c>
      <c r="E43" t="s">
        <v>38</v>
      </c>
      <c r="F43" s="1">
        <v>43914</v>
      </c>
      <c r="G43">
        <v>12602</v>
      </c>
      <c r="H43">
        <v>602</v>
      </c>
      <c r="I43" t="s">
        <v>84</v>
      </c>
      <c r="J43">
        <v>2</v>
      </c>
      <c r="K43">
        <v>0</v>
      </c>
      <c r="L43">
        <v>602</v>
      </c>
      <c r="M43">
        <v>3000</v>
      </c>
      <c r="N43" t="s">
        <v>40</v>
      </c>
      <c r="O43" t="s">
        <v>98</v>
      </c>
      <c r="P43">
        <v>2610</v>
      </c>
      <c r="Q43" t="s">
        <v>54</v>
      </c>
      <c r="R43" t="s">
        <v>96</v>
      </c>
      <c r="T43" t="s">
        <v>44</v>
      </c>
      <c r="U43">
        <v>38798</v>
      </c>
      <c r="V43" t="s">
        <v>45</v>
      </c>
      <c r="W43" t="s">
        <v>46</v>
      </c>
      <c r="X43" t="s">
        <v>46</v>
      </c>
      <c r="Y43" t="s">
        <v>84</v>
      </c>
      <c r="Z43" t="s">
        <v>84</v>
      </c>
      <c r="AA43">
        <v>4</v>
      </c>
      <c r="AB43">
        <v>20</v>
      </c>
      <c r="AC43">
        <v>27353</v>
      </c>
      <c r="AD43" t="s">
        <v>46</v>
      </c>
      <c r="AE43" t="s">
        <v>46</v>
      </c>
      <c r="AF43" t="s">
        <v>46</v>
      </c>
      <c r="AG43" t="s">
        <v>46</v>
      </c>
      <c r="AI43" t="s">
        <v>48</v>
      </c>
      <c r="AJ43" s="2">
        <f t="shared" si="0"/>
        <v>775.96</v>
      </c>
    </row>
    <row r="44" spans="1:36" x14ac:dyDescent="0.2">
      <c r="A44" t="s">
        <v>35</v>
      </c>
      <c r="B44">
        <v>170</v>
      </c>
      <c r="C44" t="s">
        <v>36</v>
      </c>
      <c r="D44" t="s">
        <v>53</v>
      </c>
      <c r="E44" t="s">
        <v>38</v>
      </c>
      <c r="F44" s="1">
        <v>43913</v>
      </c>
      <c r="G44">
        <v>11616</v>
      </c>
      <c r="H44">
        <v>616</v>
      </c>
      <c r="I44" t="s">
        <v>39</v>
      </c>
      <c r="J44">
        <v>1</v>
      </c>
      <c r="K44">
        <v>0</v>
      </c>
      <c r="L44">
        <v>616</v>
      </c>
      <c r="M44">
        <v>2610</v>
      </c>
      <c r="N44" t="s">
        <v>54</v>
      </c>
      <c r="O44" t="s">
        <v>81</v>
      </c>
      <c r="P44">
        <v>3000</v>
      </c>
      <c r="Q44" t="s">
        <v>40</v>
      </c>
      <c r="R44" t="s">
        <v>82</v>
      </c>
      <c r="T44" t="s">
        <v>71</v>
      </c>
      <c r="U44">
        <v>35600</v>
      </c>
      <c r="V44" t="s">
        <v>45</v>
      </c>
      <c r="W44" t="s">
        <v>46</v>
      </c>
      <c r="X44" t="s">
        <v>46</v>
      </c>
      <c r="Y44" t="s">
        <v>47</v>
      </c>
      <c r="Z44" t="s">
        <v>39</v>
      </c>
      <c r="AA44">
        <v>11</v>
      </c>
      <c r="AB44">
        <v>55</v>
      </c>
      <c r="AC44">
        <v>20301</v>
      </c>
      <c r="AD44" t="s">
        <v>46</v>
      </c>
      <c r="AE44" t="s">
        <v>46</v>
      </c>
      <c r="AF44" t="s">
        <v>46</v>
      </c>
      <c r="AG44" t="s">
        <v>46</v>
      </c>
      <c r="AI44" t="s">
        <v>48</v>
      </c>
      <c r="AJ44" s="2">
        <f t="shared" si="0"/>
        <v>1958</v>
      </c>
    </row>
    <row r="45" spans="1:36" x14ac:dyDescent="0.2">
      <c r="A45" t="s">
        <v>35</v>
      </c>
      <c r="B45">
        <v>170</v>
      </c>
      <c r="C45" t="s">
        <v>36</v>
      </c>
      <c r="D45" t="s">
        <v>53</v>
      </c>
      <c r="E45" t="s">
        <v>38</v>
      </c>
      <c r="F45" s="1">
        <v>43913</v>
      </c>
      <c r="G45">
        <v>11616</v>
      </c>
      <c r="H45">
        <v>616</v>
      </c>
      <c r="I45" t="s">
        <v>39</v>
      </c>
      <c r="J45">
        <v>2</v>
      </c>
      <c r="K45">
        <v>0</v>
      </c>
      <c r="L45">
        <v>616</v>
      </c>
      <c r="M45">
        <v>3000</v>
      </c>
      <c r="N45" t="s">
        <v>40</v>
      </c>
      <c r="O45" t="s">
        <v>68</v>
      </c>
      <c r="P45">
        <v>2610</v>
      </c>
      <c r="Q45" t="s">
        <v>54</v>
      </c>
      <c r="R45" t="s">
        <v>83</v>
      </c>
      <c r="T45" t="s">
        <v>71</v>
      </c>
      <c r="U45">
        <v>37100</v>
      </c>
      <c r="V45" t="s">
        <v>45</v>
      </c>
      <c r="W45" t="s">
        <v>46</v>
      </c>
      <c r="X45" t="s">
        <v>46</v>
      </c>
      <c r="Y45" t="s">
        <v>47</v>
      </c>
      <c r="Z45" t="s">
        <v>39</v>
      </c>
      <c r="AA45">
        <v>12</v>
      </c>
      <c r="AB45">
        <v>60</v>
      </c>
      <c r="AC45">
        <v>20302</v>
      </c>
      <c r="AD45" t="s">
        <v>46</v>
      </c>
      <c r="AE45" t="s">
        <v>46</v>
      </c>
      <c r="AF45" t="s">
        <v>46</v>
      </c>
      <c r="AG45" t="s">
        <v>46</v>
      </c>
      <c r="AI45" t="s">
        <v>48</v>
      </c>
      <c r="AJ45" s="2">
        <f t="shared" si="0"/>
        <v>2226</v>
      </c>
    </row>
    <row r="46" spans="1:36" x14ac:dyDescent="0.2">
      <c r="A46" t="s">
        <v>35</v>
      </c>
      <c r="B46">
        <v>170</v>
      </c>
      <c r="C46" t="s">
        <v>36</v>
      </c>
      <c r="E46" t="s">
        <v>38</v>
      </c>
      <c r="F46" s="1">
        <v>43920</v>
      </c>
      <c r="G46">
        <v>12617</v>
      </c>
      <c r="H46">
        <v>617</v>
      </c>
      <c r="I46" t="s">
        <v>84</v>
      </c>
      <c r="J46">
        <v>1</v>
      </c>
      <c r="K46">
        <v>0</v>
      </c>
      <c r="L46">
        <v>617</v>
      </c>
      <c r="M46">
        <v>2610</v>
      </c>
      <c r="N46" t="s">
        <v>54</v>
      </c>
      <c r="O46" t="s">
        <v>75</v>
      </c>
      <c r="P46">
        <v>3000</v>
      </c>
      <c r="Q46" t="s">
        <v>40</v>
      </c>
      <c r="R46" t="s">
        <v>68</v>
      </c>
      <c r="T46" t="s">
        <v>44</v>
      </c>
      <c r="U46">
        <v>41420</v>
      </c>
      <c r="V46" t="s">
        <v>45</v>
      </c>
      <c r="W46" t="s">
        <v>46</v>
      </c>
      <c r="X46" t="s">
        <v>46</v>
      </c>
      <c r="Y46" t="s">
        <v>84</v>
      </c>
      <c r="Z46" t="s">
        <v>84</v>
      </c>
      <c r="AA46">
        <v>68</v>
      </c>
      <c r="AB46">
        <v>421</v>
      </c>
      <c r="AC46">
        <v>27354</v>
      </c>
      <c r="AD46" t="s">
        <v>46</v>
      </c>
      <c r="AE46" t="s">
        <v>46</v>
      </c>
      <c r="AF46" t="s">
        <v>46</v>
      </c>
      <c r="AG46" t="s">
        <v>46</v>
      </c>
      <c r="AI46" t="s">
        <v>48</v>
      </c>
      <c r="AJ46" s="2">
        <f t="shared" si="0"/>
        <v>17437.82</v>
      </c>
    </row>
    <row r="47" spans="1:36" x14ac:dyDescent="0.2">
      <c r="A47" t="s">
        <v>35</v>
      </c>
      <c r="B47">
        <v>170</v>
      </c>
      <c r="C47" t="s">
        <v>36</v>
      </c>
      <c r="E47" t="s">
        <v>38</v>
      </c>
      <c r="F47" s="1">
        <v>43920</v>
      </c>
      <c r="G47">
        <v>12617</v>
      </c>
      <c r="H47">
        <v>617</v>
      </c>
      <c r="I47" t="s">
        <v>84</v>
      </c>
      <c r="J47">
        <v>2</v>
      </c>
      <c r="K47">
        <v>0</v>
      </c>
      <c r="L47">
        <v>617</v>
      </c>
      <c r="M47">
        <v>3000</v>
      </c>
      <c r="N47" t="s">
        <v>40</v>
      </c>
      <c r="O47" t="s">
        <v>64</v>
      </c>
      <c r="P47">
        <v>2610</v>
      </c>
      <c r="Q47" t="s">
        <v>54</v>
      </c>
      <c r="R47" t="s">
        <v>76</v>
      </c>
      <c r="T47" t="s">
        <v>44</v>
      </c>
      <c r="U47">
        <v>44141</v>
      </c>
      <c r="V47" t="s">
        <v>45</v>
      </c>
      <c r="W47" t="s">
        <v>46</v>
      </c>
      <c r="X47" t="s">
        <v>46</v>
      </c>
      <c r="Y47" t="s">
        <v>84</v>
      </c>
      <c r="Z47" t="s">
        <v>84</v>
      </c>
      <c r="AA47">
        <v>65</v>
      </c>
      <c r="AB47">
        <v>405</v>
      </c>
      <c r="AC47">
        <v>27355</v>
      </c>
      <c r="AD47" t="s">
        <v>46</v>
      </c>
      <c r="AE47" t="s">
        <v>46</v>
      </c>
      <c r="AF47" t="s">
        <v>46</v>
      </c>
      <c r="AG47" t="s">
        <v>46</v>
      </c>
      <c r="AI47" t="s">
        <v>48</v>
      </c>
      <c r="AJ47" s="2">
        <f t="shared" si="0"/>
        <v>17877.105</v>
      </c>
    </row>
    <row r="48" spans="1:36" x14ac:dyDescent="0.2">
      <c r="A48" t="s">
        <v>35</v>
      </c>
      <c r="B48">
        <v>170</v>
      </c>
      <c r="C48" t="s">
        <v>36</v>
      </c>
      <c r="E48" t="s">
        <v>38</v>
      </c>
      <c r="F48" s="1">
        <v>43969</v>
      </c>
      <c r="G48">
        <v>14618</v>
      </c>
      <c r="H48">
        <v>618</v>
      </c>
      <c r="I48" t="s">
        <v>84</v>
      </c>
      <c r="J48">
        <v>1</v>
      </c>
      <c r="K48">
        <v>0</v>
      </c>
      <c r="L48">
        <v>618</v>
      </c>
      <c r="M48">
        <v>2610</v>
      </c>
      <c r="N48" t="s">
        <v>54</v>
      </c>
      <c r="O48" t="s">
        <v>107</v>
      </c>
      <c r="P48">
        <v>3000</v>
      </c>
      <c r="Q48" t="s">
        <v>40</v>
      </c>
      <c r="R48" t="s">
        <v>68</v>
      </c>
      <c r="T48" t="s">
        <v>44</v>
      </c>
      <c r="U48">
        <v>38368</v>
      </c>
      <c r="V48" t="s">
        <v>45</v>
      </c>
      <c r="W48" t="s">
        <v>46</v>
      </c>
      <c r="X48" t="s">
        <v>46</v>
      </c>
      <c r="Y48" t="s">
        <v>84</v>
      </c>
      <c r="Z48" t="s">
        <v>84</v>
      </c>
      <c r="AA48">
        <v>72</v>
      </c>
      <c r="AB48">
        <v>446</v>
      </c>
      <c r="AC48">
        <v>27356</v>
      </c>
      <c r="AD48" t="s">
        <v>46</v>
      </c>
      <c r="AE48" t="s">
        <v>46</v>
      </c>
      <c r="AF48" t="s">
        <v>46</v>
      </c>
      <c r="AG48" t="s">
        <v>46</v>
      </c>
      <c r="AI48" t="s">
        <v>48</v>
      </c>
      <c r="AJ48" s="2">
        <f t="shared" si="0"/>
        <v>17112.128000000001</v>
      </c>
    </row>
    <row r="49" spans="1:36" x14ac:dyDescent="0.2">
      <c r="A49" t="s">
        <v>35</v>
      </c>
      <c r="B49">
        <v>170</v>
      </c>
      <c r="C49" t="s">
        <v>36</v>
      </c>
      <c r="E49" t="s">
        <v>38</v>
      </c>
      <c r="F49" s="1">
        <v>43969</v>
      </c>
      <c r="G49">
        <v>14618</v>
      </c>
      <c r="H49">
        <v>618</v>
      </c>
      <c r="I49" t="s">
        <v>84</v>
      </c>
      <c r="J49">
        <v>2</v>
      </c>
      <c r="K49">
        <v>0</v>
      </c>
      <c r="L49">
        <v>618</v>
      </c>
      <c r="M49">
        <v>3000</v>
      </c>
      <c r="N49" t="s">
        <v>40</v>
      </c>
      <c r="O49" t="s">
        <v>64</v>
      </c>
      <c r="P49">
        <v>2610</v>
      </c>
      <c r="Q49" t="s">
        <v>54</v>
      </c>
      <c r="R49" t="s">
        <v>102</v>
      </c>
      <c r="T49" t="s">
        <v>44</v>
      </c>
      <c r="U49">
        <v>41323</v>
      </c>
      <c r="V49" t="s">
        <v>45</v>
      </c>
      <c r="W49" t="s">
        <v>46</v>
      </c>
      <c r="X49" t="s">
        <v>46</v>
      </c>
      <c r="Y49" t="s">
        <v>84</v>
      </c>
      <c r="Z49" t="s">
        <v>84</v>
      </c>
      <c r="AA49">
        <v>60</v>
      </c>
      <c r="AB49">
        <v>375</v>
      </c>
      <c r="AC49">
        <v>27357</v>
      </c>
      <c r="AD49" t="s">
        <v>46</v>
      </c>
      <c r="AE49" t="s">
        <v>46</v>
      </c>
      <c r="AF49" t="s">
        <v>46</v>
      </c>
      <c r="AG49" t="s">
        <v>46</v>
      </c>
      <c r="AI49" t="s">
        <v>48</v>
      </c>
      <c r="AJ49" s="2">
        <f t="shared" si="0"/>
        <v>15496.125</v>
      </c>
    </row>
    <row r="50" spans="1:36" x14ac:dyDescent="0.2">
      <c r="A50" t="s">
        <v>35</v>
      </c>
      <c r="B50">
        <v>170</v>
      </c>
      <c r="C50" t="s">
        <v>36</v>
      </c>
      <c r="E50" t="s">
        <v>38</v>
      </c>
      <c r="F50" s="1">
        <v>43914</v>
      </c>
      <c r="G50">
        <v>14619</v>
      </c>
      <c r="H50">
        <v>619</v>
      </c>
      <c r="I50" t="s">
        <v>84</v>
      </c>
      <c r="J50">
        <v>1</v>
      </c>
      <c r="K50">
        <v>0</v>
      </c>
      <c r="L50">
        <v>619</v>
      </c>
      <c r="M50">
        <v>2610</v>
      </c>
      <c r="N50" t="s">
        <v>54</v>
      </c>
      <c r="O50" t="s">
        <v>108</v>
      </c>
      <c r="P50">
        <v>3000</v>
      </c>
      <c r="Q50" t="s">
        <v>40</v>
      </c>
      <c r="R50" t="s">
        <v>68</v>
      </c>
      <c r="T50" t="s">
        <v>44</v>
      </c>
      <c r="U50">
        <v>40910</v>
      </c>
      <c r="V50" t="s">
        <v>45</v>
      </c>
      <c r="W50" t="s">
        <v>46</v>
      </c>
      <c r="X50" t="s">
        <v>46</v>
      </c>
      <c r="Y50" t="s">
        <v>84</v>
      </c>
      <c r="Z50" t="s">
        <v>84</v>
      </c>
      <c r="AA50">
        <v>57</v>
      </c>
      <c r="AB50">
        <v>337</v>
      </c>
      <c r="AC50">
        <v>27358</v>
      </c>
      <c r="AD50" t="s">
        <v>46</v>
      </c>
      <c r="AE50" t="s">
        <v>46</v>
      </c>
      <c r="AF50" t="s">
        <v>46</v>
      </c>
      <c r="AG50" t="s">
        <v>46</v>
      </c>
      <c r="AI50" t="s">
        <v>48</v>
      </c>
      <c r="AJ50" s="2">
        <f t="shared" si="0"/>
        <v>13786.67</v>
      </c>
    </row>
    <row r="51" spans="1:36" x14ac:dyDescent="0.2">
      <c r="A51" t="s">
        <v>35</v>
      </c>
      <c r="B51">
        <v>170</v>
      </c>
      <c r="C51" t="s">
        <v>36</v>
      </c>
      <c r="E51" t="s">
        <v>38</v>
      </c>
      <c r="F51" s="1">
        <v>43914</v>
      </c>
      <c r="G51">
        <v>14619</v>
      </c>
      <c r="H51">
        <v>619</v>
      </c>
      <c r="I51" t="s">
        <v>84</v>
      </c>
      <c r="J51">
        <v>2</v>
      </c>
      <c r="K51">
        <v>0</v>
      </c>
      <c r="L51">
        <v>619</v>
      </c>
      <c r="M51">
        <v>3000</v>
      </c>
      <c r="N51" t="s">
        <v>40</v>
      </c>
      <c r="O51" t="s">
        <v>64</v>
      </c>
      <c r="P51">
        <v>2610</v>
      </c>
      <c r="Q51" t="s">
        <v>54</v>
      </c>
      <c r="R51" t="s">
        <v>108</v>
      </c>
      <c r="T51" t="s">
        <v>44</v>
      </c>
      <c r="U51">
        <v>43637</v>
      </c>
      <c r="V51" t="s">
        <v>45</v>
      </c>
      <c r="W51" t="s">
        <v>46</v>
      </c>
      <c r="X51" t="s">
        <v>46</v>
      </c>
      <c r="Y51" t="s">
        <v>84</v>
      </c>
      <c r="Z51" t="s">
        <v>84</v>
      </c>
      <c r="AA51">
        <v>47</v>
      </c>
      <c r="AB51">
        <v>284</v>
      </c>
      <c r="AC51">
        <v>27359</v>
      </c>
      <c r="AD51" t="s">
        <v>46</v>
      </c>
      <c r="AE51" t="s">
        <v>46</v>
      </c>
      <c r="AF51" t="s">
        <v>46</v>
      </c>
      <c r="AG51" t="s">
        <v>46</v>
      </c>
      <c r="AI51" t="s">
        <v>48</v>
      </c>
      <c r="AJ51" s="2">
        <f t="shared" si="0"/>
        <v>12392.907999999999</v>
      </c>
    </row>
    <row r="52" spans="1:36" x14ac:dyDescent="0.2">
      <c r="A52" t="s">
        <v>35</v>
      </c>
      <c r="B52">
        <v>170</v>
      </c>
      <c r="C52" t="s">
        <v>36</v>
      </c>
      <c r="E52" t="s">
        <v>38</v>
      </c>
      <c r="F52" s="1">
        <v>43914</v>
      </c>
      <c r="G52">
        <v>13625</v>
      </c>
      <c r="H52">
        <v>625</v>
      </c>
      <c r="I52" t="s">
        <v>84</v>
      </c>
      <c r="J52">
        <v>1</v>
      </c>
      <c r="K52">
        <v>0</v>
      </c>
      <c r="L52">
        <v>625</v>
      </c>
      <c r="M52">
        <v>2610</v>
      </c>
      <c r="N52" t="s">
        <v>54</v>
      </c>
      <c r="O52" t="s">
        <v>105</v>
      </c>
      <c r="P52">
        <v>3000</v>
      </c>
      <c r="Q52" t="s">
        <v>40</v>
      </c>
      <c r="R52" t="s">
        <v>86</v>
      </c>
      <c r="T52" t="s">
        <v>44</v>
      </c>
      <c r="U52">
        <v>43819</v>
      </c>
      <c r="V52" t="s">
        <v>45</v>
      </c>
      <c r="W52" t="s">
        <v>46</v>
      </c>
      <c r="X52" t="s">
        <v>46</v>
      </c>
      <c r="Y52" t="s">
        <v>84</v>
      </c>
      <c r="Z52" t="s">
        <v>84</v>
      </c>
      <c r="AA52">
        <v>49</v>
      </c>
      <c r="AB52">
        <v>299</v>
      </c>
      <c r="AC52">
        <v>27360</v>
      </c>
      <c r="AD52" t="s">
        <v>46</v>
      </c>
      <c r="AE52" t="s">
        <v>46</v>
      </c>
      <c r="AF52" t="s">
        <v>46</v>
      </c>
      <c r="AG52" t="s">
        <v>46</v>
      </c>
      <c r="AI52" t="s">
        <v>48</v>
      </c>
      <c r="AJ52" s="2">
        <f t="shared" si="0"/>
        <v>13101.880999999999</v>
      </c>
    </row>
    <row r="53" spans="1:36" x14ac:dyDescent="0.2">
      <c r="A53" t="s">
        <v>35</v>
      </c>
      <c r="B53">
        <v>170</v>
      </c>
      <c r="C53" t="s">
        <v>36</v>
      </c>
      <c r="E53" t="s">
        <v>38</v>
      </c>
      <c r="F53" s="1">
        <v>43914</v>
      </c>
      <c r="G53">
        <v>13625</v>
      </c>
      <c r="H53">
        <v>625</v>
      </c>
      <c r="I53" t="s">
        <v>84</v>
      </c>
      <c r="J53">
        <v>2</v>
      </c>
      <c r="K53">
        <v>0</v>
      </c>
      <c r="L53">
        <v>625</v>
      </c>
      <c r="M53">
        <v>3000</v>
      </c>
      <c r="N53" t="s">
        <v>40</v>
      </c>
      <c r="O53" t="s">
        <v>87</v>
      </c>
      <c r="P53">
        <v>2610</v>
      </c>
      <c r="Q53" t="s">
        <v>54</v>
      </c>
      <c r="R53" t="s">
        <v>106</v>
      </c>
      <c r="T53" t="s">
        <v>44</v>
      </c>
      <c r="U53">
        <v>45843</v>
      </c>
      <c r="V53" t="s">
        <v>45</v>
      </c>
      <c r="W53" t="s">
        <v>46</v>
      </c>
      <c r="X53" t="s">
        <v>46</v>
      </c>
      <c r="Y53" t="s">
        <v>84</v>
      </c>
      <c r="Z53" t="s">
        <v>84</v>
      </c>
      <c r="AA53">
        <v>47</v>
      </c>
      <c r="AB53">
        <v>285</v>
      </c>
      <c r="AC53">
        <v>27361</v>
      </c>
      <c r="AD53" t="s">
        <v>46</v>
      </c>
      <c r="AE53" t="s">
        <v>46</v>
      </c>
      <c r="AF53" t="s">
        <v>46</v>
      </c>
      <c r="AG53" t="s">
        <v>46</v>
      </c>
      <c r="AI53" t="s">
        <v>48</v>
      </c>
      <c r="AJ53" s="2">
        <f t="shared" si="0"/>
        <v>13065.254999999999</v>
      </c>
    </row>
    <row r="54" spans="1:36" x14ac:dyDescent="0.2">
      <c r="A54" t="s">
        <v>35</v>
      </c>
      <c r="B54">
        <v>170</v>
      </c>
      <c r="C54" t="s">
        <v>36</v>
      </c>
      <c r="E54" t="s">
        <v>38</v>
      </c>
      <c r="F54" s="1">
        <v>43923</v>
      </c>
      <c r="G54">
        <v>11626</v>
      </c>
      <c r="H54">
        <v>626</v>
      </c>
      <c r="I54" t="s">
        <v>84</v>
      </c>
      <c r="J54">
        <v>1</v>
      </c>
      <c r="K54">
        <v>0</v>
      </c>
      <c r="L54">
        <v>626</v>
      </c>
      <c r="M54">
        <v>2610</v>
      </c>
      <c r="N54" t="s">
        <v>54</v>
      </c>
      <c r="O54" t="s">
        <v>85</v>
      </c>
      <c r="P54">
        <v>3000</v>
      </c>
      <c r="Q54" t="s">
        <v>40</v>
      </c>
      <c r="R54" t="s">
        <v>86</v>
      </c>
      <c r="T54" t="s">
        <v>44</v>
      </c>
      <c r="U54">
        <v>40500</v>
      </c>
      <c r="V54" t="s">
        <v>45</v>
      </c>
      <c r="W54" t="s">
        <v>46</v>
      </c>
      <c r="X54" t="s">
        <v>46</v>
      </c>
      <c r="Y54" t="s">
        <v>84</v>
      </c>
      <c r="Z54" t="s">
        <v>84</v>
      </c>
      <c r="AA54">
        <v>34</v>
      </c>
      <c r="AB54">
        <v>205</v>
      </c>
      <c r="AC54">
        <v>27362</v>
      </c>
      <c r="AD54" t="s">
        <v>46</v>
      </c>
      <c r="AE54" t="s">
        <v>46</v>
      </c>
      <c r="AF54" t="s">
        <v>46</v>
      </c>
      <c r="AG54" t="s">
        <v>46</v>
      </c>
      <c r="AI54" t="s">
        <v>48</v>
      </c>
      <c r="AJ54" s="2">
        <f t="shared" si="0"/>
        <v>8302.5</v>
      </c>
    </row>
    <row r="55" spans="1:36" x14ac:dyDescent="0.2">
      <c r="A55" t="s">
        <v>35</v>
      </c>
      <c r="B55">
        <v>170</v>
      </c>
      <c r="C55" t="s">
        <v>36</v>
      </c>
      <c r="E55" t="s">
        <v>38</v>
      </c>
      <c r="F55" s="1">
        <v>43923</v>
      </c>
      <c r="G55">
        <v>11626</v>
      </c>
      <c r="H55">
        <v>626</v>
      </c>
      <c r="I55" t="s">
        <v>84</v>
      </c>
      <c r="J55">
        <v>2</v>
      </c>
      <c r="K55">
        <v>0</v>
      </c>
      <c r="L55">
        <v>626</v>
      </c>
      <c r="M55">
        <v>3000</v>
      </c>
      <c r="N55" t="s">
        <v>40</v>
      </c>
      <c r="O55" t="s">
        <v>87</v>
      </c>
      <c r="P55">
        <v>2610</v>
      </c>
      <c r="Q55" t="s">
        <v>54</v>
      </c>
      <c r="R55" t="s">
        <v>88</v>
      </c>
      <c r="T55" t="s">
        <v>44</v>
      </c>
      <c r="U55">
        <v>42250</v>
      </c>
      <c r="V55" t="s">
        <v>45</v>
      </c>
      <c r="W55" t="s">
        <v>46</v>
      </c>
      <c r="X55" t="s">
        <v>46</v>
      </c>
      <c r="Y55" t="s">
        <v>84</v>
      </c>
      <c r="Z55" t="s">
        <v>84</v>
      </c>
      <c r="AA55">
        <v>32</v>
      </c>
      <c r="AB55">
        <v>191</v>
      </c>
      <c r="AC55">
        <v>27363</v>
      </c>
      <c r="AD55" t="s">
        <v>46</v>
      </c>
      <c r="AE55" t="s">
        <v>46</v>
      </c>
      <c r="AF55" t="s">
        <v>46</v>
      </c>
      <c r="AG55" t="s">
        <v>46</v>
      </c>
      <c r="AI55" t="s">
        <v>48</v>
      </c>
      <c r="AJ55" s="2">
        <f t="shared" si="0"/>
        <v>8069.75</v>
      </c>
    </row>
    <row r="56" spans="1:36" x14ac:dyDescent="0.2">
      <c r="A56" t="s">
        <v>35</v>
      </c>
      <c r="B56">
        <v>170</v>
      </c>
      <c r="C56" t="s">
        <v>36</v>
      </c>
      <c r="E56" t="s">
        <v>38</v>
      </c>
      <c r="F56" s="1">
        <v>43914</v>
      </c>
      <c r="G56">
        <v>12629</v>
      </c>
      <c r="H56">
        <v>629</v>
      </c>
      <c r="I56" t="s">
        <v>84</v>
      </c>
      <c r="J56">
        <v>1</v>
      </c>
      <c r="K56">
        <v>0</v>
      </c>
      <c r="L56">
        <v>629</v>
      </c>
      <c r="M56">
        <v>2610</v>
      </c>
      <c r="N56" t="s">
        <v>54</v>
      </c>
      <c r="O56" t="s">
        <v>99</v>
      </c>
      <c r="P56">
        <v>3000</v>
      </c>
      <c r="Q56" t="s">
        <v>40</v>
      </c>
      <c r="R56" t="s">
        <v>100</v>
      </c>
      <c r="T56" t="s">
        <v>44</v>
      </c>
      <c r="U56">
        <v>44370</v>
      </c>
      <c r="V56" t="s">
        <v>45</v>
      </c>
      <c r="W56" t="s">
        <v>46</v>
      </c>
      <c r="X56" t="s">
        <v>46</v>
      </c>
      <c r="Y56" t="s">
        <v>84</v>
      </c>
      <c r="Z56" t="s">
        <v>84</v>
      </c>
      <c r="AA56">
        <v>0</v>
      </c>
      <c r="AB56">
        <v>4</v>
      </c>
      <c r="AC56">
        <v>27364</v>
      </c>
      <c r="AD56" t="s">
        <v>46</v>
      </c>
      <c r="AE56" t="s">
        <v>46</v>
      </c>
      <c r="AF56" t="s">
        <v>46</v>
      </c>
      <c r="AG56" t="s">
        <v>46</v>
      </c>
      <c r="AI56" t="s">
        <v>48</v>
      </c>
      <c r="AJ56" s="2">
        <f t="shared" si="0"/>
        <v>177.48</v>
      </c>
    </row>
    <row r="57" spans="1:36" x14ac:dyDescent="0.2">
      <c r="A57" t="s">
        <v>35</v>
      </c>
      <c r="B57">
        <v>170</v>
      </c>
      <c r="C57" t="s">
        <v>36</v>
      </c>
      <c r="E57" t="s">
        <v>38</v>
      </c>
      <c r="F57" s="1">
        <v>43914</v>
      </c>
      <c r="G57">
        <v>12629</v>
      </c>
      <c r="H57">
        <v>629</v>
      </c>
      <c r="I57" t="s">
        <v>84</v>
      </c>
      <c r="J57">
        <v>2</v>
      </c>
      <c r="K57">
        <v>0</v>
      </c>
      <c r="L57">
        <v>629</v>
      </c>
      <c r="M57">
        <v>3000</v>
      </c>
      <c r="N57" t="s">
        <v>40</v>
      </c>
      <c r="O57" t="s">
        <v>101</v>
      </c>
      <c r="P57">
        <v>2610</v>
      </c>
      <c r="Q57" t="s">
        <v>54</v>
      </c>
      <c r="R57" t="s">
        <v>102</v>
      </c>
      <c r="T57" t="s">
        <v>44</v>
      </c>
      <c r="U57">
        <v>47476</v>
      </c>
      <c r="V57" t="s">
        <v>45</v>
      </c>
      <c r="W57" t="s">
        <v>46</v>
      </c>
      <c r="X57" t="s">
        <v>46</v>
      </c>
      <c r="Y57" t="s">
        <v>84</v>
      </c>
      <c r="Z57" t="s">
        <v>84</v>
      </c>
      <c r="AA57">
        <v>0</v>
      </c>
      <c r="AB57">
        <v>4</v>
      </c>
      <c r="AC57">
        <v>27365</v>
      </c>
      <c r="AD57" t="s">
        <v>46</v>
      </c>
      <c r="AE57" t="s">
        <v>46</v>
      </c>
      <c r="AF57" t="s">
        <v>46</v>
      </c>
      <c r="AG57" t="s">
        <v>46</v>
      </c>
      <c r="AI57" t="s">
        <v>48</v>
      </c>
      <c r="AJ57" s="2">
        <f t="shared" si="0"/>
        <v>189.904</v>
      </c>
    </row>
    <row r="58" spans="1:36" x14ac:dyDescent="0.2">
      <c r="A58" t="s">
        <v>35</v>
      </c>
      <c r="B58">
        <v>170</v>
      </c>
      <c r="C58" t="s">
        <v>36</v>
      </c>
      <c r="E58" t="s">
        <v>38</v>
      </c>
      <c r="F58" s="1">
        <v>43914</v>
      </c>
      <c r="G58">
        <v>12630</v>
      </c>
      <c r="H58">
        <v>630</v>
      </c>
      <c r="I58" t="s">
        <v>39</v>
      </c>
      <c r="J58">
        <v>1</v>
      </c>
      <c r="K58">
        <v>0</v>
      </c>
      <c r="L58">
        <v>630</v>
      </c>
      <c r="M58">
        <v>2610</v>
      </c>
      <c r="N58" t="s">
        <v>54</v>
      </c>
      <c r="O58" t="s">
        <v>103</v>
      </c>
      <c r="P58">
        <v>3000</v>
      </c>
      <c r="Q58" t="s">
        <v>40</v>
      </c>
      <c r="R58" t="s">
        <v>86</v>
      </c>
      <c r="T58" t="s">
        <v>44</v>
      </c>
      <c r="U58">
        <v>42535</v>
      </c>
      <c r="V58" t="s">
        <v>45</v>
      </c>
      <c r="W58" t="s">
        <v>46</v>
      </c>
      <c r="X58" t="s">
        <v>46</v>
      </c>
      <c r="Y58" t="s">
        <v>84</v>
      </c>
      <c r="Z58" t="s">
        <v>84</v>
      </c>
      <c r="AA58">
        <v>10</v>
      </c>
      <c r="AB58">
        <v>54</v>
      </c>
      <c r="AC58">
        <v>26763</v>
      </c>
      <c r="AD58" t="s">
        <v>46</v>
      </c>
      <c r="AE58" t="s">
        <v>46</v>
      </c>
      <c r="AF58" t="s">
        <v>46</v>
      </c>
      <c r="AG58" t="s">
        <v>46</v>
      </c>
      <c r="AI58" t="s">
        <v>48</v>
      </c>
      <c r="AJ58" s="2">
        <f t="shared" si="0"/>
        <v>2296.89</v>
      </c>
    </row>
    <row r="59" spans="1:36" x14ac:dyDescent="0.2">
      <c r="A59" t="s">
        <v>35</v>
      </c>
      <c r="B59">
        <v>170</v>
      </c>
      <c r="C59" t="s">
        <v>36</v>
      </c>
      <c r="E59" t="s">
        <v>38</v>
      </c>
      <c r="F59" s="1">
        <v>43914</v>
      </c>
      <c r="G59">
        <v>12630</v>
      </c>
      <c r="H59">
        <v>630</v>
      </c>
      <c r="I59" t="s">
        <v>39</v>
      </c>
      <c r="J59">
        <v>2</v>
      </c>
      <c r="K59">
        <v>0</v>
      </c>
      <c r="L59">
        <v>630</v>
      </c>
      <c r="M59">
        <v>3000</v>
      </c>
      <c r="N59" t="s">
        <v>40</v>
      </c>
      <c r="O59" t="s">
        <v>87</v>
      </c>
      <c r="P59">
        <v>2610</v>
      </c>
      <c r="Q59" t="s">
        <v>54</v>
      </c>
      <c r="R59" t="s">
        <v>104</v>
      </c>
      <c r="T59" t="s">
        <v>44</v>
      </c>
      <c r="U59">
        <v>42670</v>
      </c>
      <c r="V59" t="s">
        <v>45</v>
      </c>
      <c r="W59" t="s">
        <v>46</v>
      </c>
      <c r="X59" t="s">
        <v>46</v>
      </c>
      <c r="Y59" t="s">
        <v>84</v>
      </c>
      <c r="Z59" t="s">
        <v>84</v>
      </c>
      <c r="AA59">
        <v>10</v>
      </c>
      <c r="AB59">
        <v>54</v>
      </c>
      <c r="AC59">
        <v>26764</v>
      </c>
      <c r="AD59" t="s">
        <v>46</v>
      </c>
      <c r="AE59" t="s">
        <v>46</v>
      </c>
      <c r="AF59" t="s">
        <v>46</v>
      </c>
      <c r="AG59" t="s">
        <v>46</v>
      </c>
      <c r="AI59" t="s">
        <v>48</v>
      </c>
      <c r="AJ59" s="2">
        <f t="shared" si="0"/>
        <v>2304.1799999999998</v>
      </c>
    </row>
    <row r="60" spans="1:36" x14ac:dyDescent="0.2">
      <c r="AB60">
        <f>SUM(AB2:AB59)</f>
        <v>7449</v>
      </c>
      <c r="AJ60" s="3">
        <f>SUM(AJ2:AJ59)</f>
        <v>243842.05200000005</v>
      </c>
    </row>
    <row r="62" spans="1:36" x14ac:dyDescent="0.2">
      <c r="I62" t="s">
        <v>117</v>
      </c>
      <c r="O62" t="s">
        <v>118</v>
      </c>
      <c r="Q62" t="s">
        <v>119</v>
      </c>
      <c r="T62" s="4" t="s">
        <v>44</v>
      </c>
      <c r="U62">
        <v>17700</v>
      </c>
      <c r="V62" s="4" t="s">
        <v>120</v>
      </c>
      <c r="W62" s="5" t="s">
        <v>46</v>
      </c>
      <c r="X62" s="5" t="s">
        <v>46</v>
      </c>
      <c r="Y62" s="5" t="s">
        <v>91</v>
      </c>
      <c r="Z62" s="5" t="s">
        <v>39</v>
      </c>
      <c r="AA62">
        <v>12</v>
      </c>
      <c r="AB62">
        <f>AA62*6</f>
        <v>72</v>
      </c>
      <c r="AJ62">
        <f>U62*AB62/1000</f>
        <v>1274.4000000000001</v>
      </c>
    </row>
    <row r="63" spans="1:36" x14ac:dyDescent="0.2">
      <c r="I63" t="s">
        <v>117</v>
      </c>
      <c r="O63" t="s">
        <v>121</v>
      </c>
      <c r="Q63" t="s">
        <v>119</v>
      </c>
      <c r="T63" s="4" t="s">
        <v>44</v>
      </c>
      <c r="U63">
        <v>20000</v>
      </c>
      <c r="V63" s="4" t="s">
        <v>120</v>
      </c>
      <c r="W63" s="5" t="s">
        <v>46</v>
      </c>
      <c r="X63" s="5" t="s">
        <v>46</v>
      </c>
      <c r="Y63" s="5" t="s">
        <v>91</v>
      </c>
      <c r="Z63" s="5" t="s">
        <v>39</v>
      </c>
      <c r="AA63">
        <v>12</v>
      </c>
      <c r="AB63">
        <v>72</v>
      </c>
      <c r="AJ63">
        <f>U63*AB63/1000</f>
        <v>1440</v>
      </c>
    </row>
    <row r="67" spans="28:36" x14ac:dyDescent="0.2">
      <c r="AB67">
        <f>+AB60*51</f>
        <v>379899</v>
      </c>
      <c r="AJ67">
        <f>+AJ60*51</f>
        <v>12435944.652000003</v>
      </c>
    </row>
  </sheetData>
  <autoFilter ref="A1:AI60">
    <sortState ref="A2:AI59">
      <sortCondition ref="H1:H5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Attach1LineDetailsCsv_016f2ce8-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גיא טיגר</dc:creator>
  <cp:lastModifiedBy>רבקה אלמודאי</cp:lastModifiedBy>
  <dcterms:created xsi:type="dcterms:W3CDTF">2020-05-20T13:27:05Z</dcterms:created>
  <dcterms:modified xsi:type="dcterms:W3CDTF">2020-06-09T12:50:07Z</dcterms:modified>
</cp:coreProperties>
</file>